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https://scuonline-my.sharepoint.com/personal/sophie_kemm_scu_edu_au/Documents/Desktop/"/>
    </mc:Choice>
  </mc:AlternateContent>
  <xr:revisionPtr revIDLastSave="0" documentId="8_{C0F44D39-525F-4174-9A4C-F2591D5014C1}" xr6:coauthVersionLast="47" xr6:coauthVersionMax="47" xr10:uidLastSave="{00000000-0000-0000-0000-000000000000}"/>
  <bookViews>
    <workbookView xWindow="-110" yWindow="-110" windowWidth="19420" windowHeight="10420" tabRatio="598" activeTab="5" xr2:uid="{00000000-000D-0000-FFFF-FFFF00000000}"/>
  </bookViews>
  <sheets>
    <sheet name="DASHBOARD" sheetId="11" r:id="rId1"/>
    <sheet name="CAM CHANGE HISTORY" sheetId="35" r:id="rId2"/>
    <sheet name="CAM DATA REPORT" sheetId="31" r:id="rId3"/>
    <sheet name="Benchmarking Rules" sheetId="34" r:id="rId4"/>
    <sheet name="Benchmarking CLOs" sheetId="36" r:id="rId5"/>
    <sheet name="CLO-GA-AQF-Threshold" sheetId="33" r:id="rId6"/>
    <sheet name="ULO-CLO-MLO alignment" sheetId="2" r:id="rId7"/>
    <sheet name="ULO-MLO Major-Spec 1 Alignment" sheetId="9" r:id="rId8"/>
    <sheet name="ULO-MLO Major-Spec 2 Alignment" sheetId="37" r:id="rId9"/>
    <sheet name="ULO-MLO Major-Spec 3 Alignment" sheetId="38" r:id="rId10"/>
    <sheet name="ULO-MLO Major-Spec 4 Alignment" sheetId="39" r:id="rId11"/>
    <sheet name="ULO-MLO Major-Spec 5 Alignment" sheetId="40" r:id="rId12"/>
    <sheet name="ULO-MLO Major-Spec 6 Alignment" sheetId="41" r:id="rId13"/>
    <sheet name="AQF drop down data" sheetId="29" r:id="rId14"/>
    <sheet name="Lookup Info" sheetId="12" state="hidden" r:id="rId15"/>
  </sheets>
  <definedNames>
    <definedName name="G.__Health_information_law_and_ethics" localSheetId="5">'CLO-GA-AQF-Threshold'!$AD$6</definedName>
    <definedName name="_xlnm.Print_Area" localSheetId="5">'CLO-GA-AQF-Threshold'!$B$3:$U$13</definedName>
    <definedName name="_xlnm.Print_Area" localSheetId="6">'ULO-CLO-MLO alignment'!$B$4:$I$203</definedName>
    <definedName name="_xlnm.Print_Area" localSheetId="7">'ULO-MLO Major-Spec 1 Alignment'!$B$2:$H$57</definedName>
    <definedName name="_xlnm.Print_Area" localSheetId="8">'ULO-MLO Major-Spec 2 Alignment'!$B$2:$H$57</definedName>
    <definedName name="_xlnm.Print_Area" localSheetId="9">'ULO-MLO Major-Spec 3 Alignment'!$B$2:$H$57</definedName>
    <definedName name="_xlnm.Print_Area" localSheetId="10">'ULO-MLO Major-Spec 4 Alignment'!$B$2:$H$57</definedName>
    <definedName name="_xlnm.Print_Area" localSheetId="11">'ULO-MLO Major-Spec 5 Alignment'!$B$2:$H$57</definedName>
    <definedName name="_xlnm.Print_Area" localSheetId="12">'ULO-MLO Major-Spec 6 Alignment'!$B$2:$H$57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36" l="1"/>
  <c r="B16" i="36"/>
  <c r="B10" i="36"/>
  <c r="D191" i="2"/>
  <c r="D184" i="2"/>
  <c r="D177" i="2"/>
  <c r="D170" i="2"/>
  <c r="D156" i="2"/>
  <c r="D163" i="2"/>
  <c r="C197" i="2" l="1"/>
  <c r="B197" i="2"/>
  <c r="C196" i="2"/>
  <c r="B196" i="2"/>
  <c r="C195" i="2"/>
  <c r="B195" i="2"/>
  <c r="C194" i="2"/>
  <c r="B194" i="2"/>
  <c r="C193" i="2"/>
  <c r="B193" i="2"/>
  <c r="B192" i="2"/>
  <c r="H5" i="41"/>
  <c r="H6" i="41" s="1"/>
  <c r="G5" i="41"/>
  <c r="G6" i="41" s="1"/>
  <c r="F5" i="41"/>
  <c r="F6" i="41" s="1"/>
  <c r="E5" i="41"/>
  <c r="E6" i="41" s="1"/>
  <c r="D5" i="41"/>
  <c r="D6" i="41" s="1"/>
  <c r="D2" i="41"/>
  <c r="C190" i="2"/>
  <c r="B190" i="2"/>
  <c r="C189" i="2"/>
  <c r="B189" i="2"/>
  <c r="C188" i="2"/>
  <c r="B188" i="2"/>
  <c r="C187" i="2"/>
  <c r="B187" i="2"/>
  <c r="C186" i="2"/>
  <c r="B186" i="2"/>
  <c r="B185" i="2"/>
  <c r="H5" i="40"/>
  <c r="H6" i="40" s="1"/>
  <c r="G5" i="40"/>
  <c r="G6" i="40" s="1"/>
  <c r="F5" i="40"/>
  <c r="F6" i="40" s="1"/>
  <c r="E5" i="40"/>
  <c r="E6" i="40" s="1"/>
  <c r="D5" i="40"/>
  <c r="D6" i="40" s="1"/>
  <c r="D2" i="40"/>
  <c r="C183" i="2"/>
  <c r="B183" i="2"/>
  <c r="C182" i="2"/>
  <c r="B182" i="2"/>
  <c r="C181" i="2"/>
  <c r="B181" i="2"/>
  <c r="C180" i="2"/>
  <c r="B180" i="2"/>
  <c r="C179" i="2"/>
  <c r="B179" i="2"/>
  <c r="B178" i="2"/>
  <c r="H5" i="39"/>
  <c r="H6" i="39" s="1"/>
  <c r="G5" i="39"/>
  <c r="G6" i="39" s="1"/>
  <c r="F5" i="39"/>
  <c r="F6" i="39" s="1"/>
  <c r="E5" i="39"/>
  <c r="E6" i="39" s="1"/>
  <c r="D5" i="39"/>
  <c r="D6" i="39" s="1"/>
  <c r="D2" i="39"/>
  <c r="C176" i="2"/>
  <c r="B176" i="2"/>
  <c r="C175" i="2"/>
  <c r="B175" i="2"/>
  <c r="C174" i="2"/>
  <c r="B174" i="2"/>
  <c r="C173" i="2"/>
  <c r="B173" i="2"/>
  <c r="C172" i="2"/>
  <c r="B172" i="2"/>
  <c r="B171" i="2"/>
  <c r="H5" i="38"/>
  <c r="H6" i="38" s="1"/>
  <c r="G5" i="38"/>
  <c r="G6" i="38" s="1"/>
  <c r="F5" i="38"/>
  <c r="F6" i="38" s="1"/>
  <c r="E5" i="38"/>
  <c r="E6" i="38" s="1"/>
  <c r="D5" i="38"/>
  <c r="D6" i="38" s="1"/>
  <c r="D2" i="38"/>
  <c r="C169" i="2"/>
  <c r="B169" i="2"/>
  <c r="C168" i="2"/>
  <c r="B168" i="2"/>
  <c r="C167" i="2"/>
  <c r="B167" i="2"/>
  <c r="C166" i="2"/>
  <c r="B166" i="2"/>
  <c r="C165" i="2"/>
  <c r="B165" i="2"/>
  <c r="B164" i="2"/>
  <c r="H5" i="37"/>
  <c r="H6" i="37" s="1"/>
  <c r="G5" i="37"/>
  <c r="G6" i="37" s="1"/>
  <c r="F5" i="37"/>
  <c r="F6" i="37" s="1"/>
  <c r="E5" i="37"/>
  <c r="E6" i="37" s="1"/>
  <c r="D5" i="37"/>
  <c r="D6" i="37" s="1"/>
  <c r="D2" i="37"/>
  <c r="B162" i="2"/>
  <c r="B161" i="2"/>
  <c r="B160" i="2"/>
  <c r="B159" i="2"/>
  <c r="B158" i="2"/>
  <c r="B157" i="2"/>
  <c r="D2" i="9" l="1"/>
  <c r="E5" i="9" l="1"/>
  <c r="E6" i="9" s="1"/>
  <c r="F5" i="9"/>
  <c r="F6" i="9" s="1"/>
  <c r="G5" i="9"/>
  <c r="G6" i="9" s="1"/>
  <c r="H5" i="9"/>
  <c r="H6" i="9" s="1"/>
  <c r="D5" i="9"/>
  <c r="D6" i="9" s="1"/>
  <c r="D152" i="2" l="1"/>
  <c r="M5" i="2" l="1"/>
  <c r="L5" i="2"/>
  <c r="K5" i="2"/>
  <c r="J5" i="2"/>
  <c r="I5" i="2"/>
  <c r="H5" i="2"/>
  <c r="G5" i="2"/>
  <c r="F5" i="2"/>
  <c r="E5" i="2"/>
  <c r="D5" i="2"/>
  <c r="J7" i="33" l="1"/>
  <c r="B12" i="29" l="1"/>
  <c r="B13" i="29"/>
  <c r="B14" i="29"/>
  <c r="B15" i="29"/>
  <c r="B16" i="29"/>
  <c r="B11" i="29"/>
  <c r="M7" i="33" l="1"/>
  <c r="B32" i="29"/>
  <c r="B33" i="29"/>
  <c r="B21" i="29"/>
  <c r="B30" i="29" s="1"/>
  <c r="B22" i="29"/>
  <c r="B31" i="29" s="1"/>
  <c r="B23" i="29"/>
  <c r="B24" i="29"/>
  <c r="K6" i="33" s="1"/>
  <c r="B25" i="29"/>
  <c r="B34" i="29" s="1"/>
  <c r="B20" i="29"/>
  <c r="K7" i="33" s="1"/>
  <c r="J4" i="33"/>
  <c r="B29" i="29" l="1"/>
  <c r="N7" i="33" s="1"/>
  <c r="N6" i="33"/>
  <c r="L7" i="33"/>
  <c r="O7" i="33"/>
  <c r="C162" i="2"/>
  <c r="C161" i="2"/>
  <c r="C160" i="2"/>
  <c r="C159" i="2"/>
  <c r="C158" i="2"/>
  <c r="M152" i="2"/>
  <c r="L152" i="2"/>
  <c r="K152" i="2"/>
  <c r="J152" i="2"/>
  <c r="I152" i="2"/>
  <c r="H152" i="2"/>
  <c r="G152" i="2"/>
  <c r="F152" i="2"/>
  <c r="E152" i="2"/>
  <c r="M154" i="2"/>
  <c r="L154" i="2"/>
  <c r="K154" i="2"/>
  <c r="J154" i="2"/>
  <c r="I154" i="2"/>
  <c r="H154" i="2"/>
  <c r="G154" i="2"/>
  <c r="F154" i="2"/>
  <c r="E154" i="2"/>
  <c r="M153" i="2"/>
  <c r="L153" i="2"/>
  <c r="K153" i="2"/>
  <c r="J153" i="2"/>
  <c r="I153" i="2"/>
  <c r="H153" i="2"/>
  <c r="G153" i="2"/>
  <c r="F153" i="2"/>
  <c r="E153" i="2"/>
  <c r="D153" i="2"/>
  <c r="D154" i="2"/>
</calcChain>
</file>

<file path=xl/sharedStrings.xml><?xml version="1.0" encoding="utf-8"?>
<sst xmlns="http://schemas.openxmlformats.org/spreadsheetml/2006/main" count="344" uniqueCount="218">
  <si>
    <t>Knowledge</t>
  </si>
  <si>
    <t>SCU Graduate Attributes</t>
  </si>
  <si>
    <t>Intellectual Rigour</t>
  </si>
  <si>
    <t>Creativity</t>
  </si>
  <si>
    <t>Ethical Practice</t>
  </si>
  <si>
    <t>Knowledge of a discipline</t>
  </si>
  <si>
    <t>Lifelong learning</t>
  </si>
  <si>
    <t>Communication and Social Skills</t>
  </si>
  <si>
    <t>Cultural Competence</t>
  </si>
  <si>
    <t>Assessment tasks are explicitly and demonstrably designed to minimise the potential for breaches of academic integrity</t>
  </si>
  <si>
    <t>Alignment with the Educational approach of course (Refer to Educational Rationale/Approach from the New Course Submission)</t>
  </si>
  <si>
    <r>
      <t xml:space="preserve">Threshold Learning Outcomes - 
&lt;FOR YOUR DISCIPLINE&gt;
</t>
    </r>
    <r>
      <rPr>
        <b/>
        <i/>
        <sz val="16"/>
        <color theme="1"/>
        <rFont val="Calibri"/>
        <family val="2"/>
        <scheme val="minor"/>
      </rPr>
      <t>(Add columns for each outcome)</t>
    </r>
  </si>
  <si>
    <t xml:space="preserve">Alignment between Assessment and Learning Outcomes </t>
  </si>
  <si>
    <t xml:space="preserve">  </t>
  </si>
  <si>
    <t>Elective units within discipline</t>
  </si>
  <si>
    <t>Remember to use the Spreadsheet Mapping Instructions to help you complete these pages</t>
  </si>
  <si>
    <t>transmit knowledge, skills and ideas to others</t>
  </si>
  <si>
    <t>Graduates at this level will have broad and coherent theoretical and technical knowledge with depth in one or more disciplines or areas of practice.</t>
  </si>
  <si>
    <t>Graduates at this level will have well-developed cognitive, technical and communication skills to select and apply methods and technologies to:</t>
  </si>
  <si>
    <t>analyse and evaluate information to complete a range of activities</t>
  </si>
  <si>
    <t>analyse, generate and transmit solutions to unpredictable and sometimes complex problems</t>
  </si>
  <si>
    <t>in contexts that require self-directed work and learning</t>
  </si>
  <si>
    <t>within broad parameters to provide specialist advice and functions</t>
  </si>
  <si>
    <t>MLO4:</t>
  </si>
  <si>
    <t>Level of Study</t>
  </si>
  <si>
    <t>Drop down box</t>
  </si>
  <si>
    <t>Direct and Indirect Learning in Blackboard site</t>
  </si>
  <si>
    <t>Experiencial learning</t>
  </si>
  <si>
    <t>Authentic and personalised assessment based on personal experience (reflective practice) decreases the likelihood of contract cheating. The use of Tii as a submission point allows for text matching reducing the chance of breaches in Academic Integrity by the student</t>
  </si>
  <si>
    <t xml:space="preserve">Complete match </t>
  </si>
  <si>
    <t>Partial match</t>
  </si>
  <si>
    <t>No match</t>
  </si>
  <si>
    <t>Section 2 - Benchmarking CLOS</t>
  </si>
  <si>
    <t>MLO2:</t>
  </si>
  <si>
    <t>MLO1:</t>
  </si>
  <si>
    <t>MLO3:</t>
  </si>
  <si>
    <t>MLO5:</t>
  </si>
  <si>
    <r>
      <t xml:space="preserve">Major 1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</si>
  <si>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t>Number of times ULO mapped to CLO at a 1</t>
  </si>
  <si>
    <t xml:space="preserve">Number of times ULO mapped to CLO at a 2 </t>
  </si>
  <si>
    <t>Number of times ULO mapped to CLO at a 3</t>
  </si>
  <si>
    <t>Highest MLO Level obtained</t>
  </si>
  <si>
    <t>Graduates at this level will have specialised knowledge and skills for skilled/paraprofessional work and/or further learning</t>
  </si>
  <si>
    <t>Level</t>
  </si>
  <si>
    <t>Header</t>
  </si>
  <si>
    <t>#AQF levels</t>
  </si>
  <si>
    <t>Graduates at this level will have broad and coherent knowledge and skills for professional work and/or further learning</t>
  </si>
  <si>
    <t>Paste the CAM data report on which the CAM is based here in cell A2:</t>
  </si>
  <si>
    <t>Paste the updated CAM data report here in cell C2:
Green highlighting means the content is the same, Red highlighting means the content is different</t>
  </si>
  <si>
    <t>Graduates at this level will have broad knowledge and skills for paraprofessional/highly skilled work and/or further learning.</t>
  </si>
  <si>
    <t>Graduates at this level will have specialised knowledge and skills for research, and/or professional practice and/or further learning.</t>
  </si>
  <si>
    <t>Graduates at this level will have advanced knowledge and skills for professional or highly skilled work and/or further learning.</t>
  </si>
  <si>
    <t>AQF (7) specification for the Bachelor degrees.</t>
  </si>
  <si>
    <t>Header Detail</t>
  </si>
  <si>
    <t>#AQF Skills</t>
  </si>
  <si>
    <t>Skill Header</t>
  </si>
  <si>
    <t>Skill 1</t>
  </si>
  <si>
    <t>Skill 2</t>
  </si>
  <si>
    <t>Skill 3</t>
  </si>
  <si>
    <t>Graduates at this level will have a broad range of cognitive, technical and communication skills to select and apply methods and technologies to:</t>
  </si>
  <si>
    <t>analyse information to complete a range of activities</t>
  </si>
  <si>
    <t>provide and transmit solutions to sometimes complex problems</t>
  </si>
  <si>
    <t>transmit information and skills to others</t>
  </si>
  <si>
    <t>interpret and transmit solutions to unpredictable and sometimes complex problems</t>
  </si>
  <si>
    <t>analyse critically, evaluate and transform information to complete a range of activities</t>
  </si>
  <si>
    <t>analyse, generate and transmit solutions to complex problems</t>
  </si>
  <si>
    <t>analyse critically, reflect on and synthesise complex information, problems, concepts and theories</t>
  </si>
  <si>
    <t>research and apply established theories to a body of knowledge or practice</t>
  </si>
  <si>
    <t>interpret and transmit knowledge, skills and ideas to specialist and non-specialist audiences</t>
  </si>
  <si>
    <t>Graduates at this level will have advanced cognitive, technical and communication skills to select and apply methods and technologies to:</t>
  </si>
  <si>
    <t>Graduates at this level will have expert, specialised cognitive and technical skills in a body of knowledge or practice to independently:</t>
  </si>
  <si>
    <t>#AQF Application of Knowledge &amp; Skills</t>
  </si>
  <si>
    <t>Application Header</t>
  </si>
  <si>
    <t>Application 1</t>
  </si>
  <si>
    <t>Application 2</t>
  </si>
  <si>
    <t>within broad but established parameters.</t>
  </si>
  <si>
    <t xml:space="preserve">in known or changing contexts and </t>
  </si>
  <si>
    <t>Graduates at this level will apply knowledge and skills to demonstrate autonomy, judgement and defined responsibility:</t>
  </si>
  <si>
    <t>Graduates at this level will apply knowledge and skills to demonstrate autonomy, well-developed judgement and responsibility:</t>
  </si>
  <si>
    <t>in contexts that are subject to change</t>
  </si>
  <si>
    <t>as a practitioner or learner.</t>
  </si>
  <si>
    <t>Graduates at this level will apply knowledge and skills to demonstrate autonomy, well-developed judgement, adaptability and responsibility:</t>
  </si>
  <si>
    <t xml:space="preserve">Graduates at this level will apply knowledge and skills to demonstrate autonomy, expert judgement, adaptability and responsibility: </t>
  </si>
  <si>
    <t>Qualification Type</t>
  </si>
  <si>
    <t>Diploma</t>
  </si>
  <si>
    <t>Bachelor Degree</t>
  </si>
  <si>
    <t>Bachelor Honours Degree, Graduate Certificate, Graduate Diploma</t>
  </si>
  <si>
    <t>Masters Degree</t>
  </si>
  <si>
    <t>Doctoral Degree</t>
  </si>
  <si>
    <t>Advanced Diploma, Associate Degree</t>
  </si>
  <si>
    <t>AQF (8) specification for the Bachelor Honours, Grad Certs/Grad Dip degrees.</t>
  </si>
  <si>
    <t>AQF (10) specification for the Doctoral degrees.</t>
  </si>
  <si>
    <t>Skills:</t>
  </si>
  <si>
    <t xml:space="preserve">Application of Knowledge and Skills: </t>
  </si>
  <si>
    <t xml:space="preserve">Graduates at this level will have systematic and critical understanding of a complex field of learning and specialised research skills for the advancement of learning and/or for professional practice.
					</t>
  </si>
  <si>
    <t>AQF (9) specification for the Masters degrees.</t>
  </si>
  <si>
    <t>AQF (6) specification for the Advanced Diploma/Associate degrees.</t>
  </si>
  <si>
    <t>AQF (5) specification for the Diploma degrees.</t>
  </si>
  <si>
    <t>Level Lookup</t>
  </si>
  <si>
    <t>N/A</t>
  </si>
  <si>
    <t>#AQF Knowledge</t>
  </si>
  <si>
    <t>Graduates at this level will have technical and theoretical knowledge in a specific area or a broad field of work and learning.</t>
  </si>
  <si>
    <t>Graduates at this level will have broad theoretical and technical knowledge of a specific area or a broad field of work and learning.</t>
  </si>
  <si>
    <t>Graduates at this level will have advanced theoretical and technical knowledge in one or more disciplines or areas of practice</t>
  </si>
  <si>
    <t>Graduates at this level will have advanced and integrated understanding of a complex body of knowledge in one or more disciplines or areas of practice.</t>
  </si>
  <si>
    <t>Graduates at this level will have systemic and critical understanding of a substantial and complex body of knowledge at the frontier of a discipline or area of professional practice.</t>
  </si>
  <si>
    <t>Date CAM Checked/Changed</t>
  </si>
  <si>
    <t>Reason for Change</t>
  </si>
  <si>
    <t>Course/Unit code</t>
  </si>
  <si>
    <t>Course/Unit Name</t>
  </si>
  <si>
    <t>Activity</t>
  </si>
  <si>
    <t>Changed by</t>
  </si>
  <si>
    <t>Remapped by CC (Y/N)</t>
  </si>
  <si>
    <t xml:space="preserve">Notes </t>
  </si>
  <si>
    <t xml:space="preserve">Constructive alignment of course learning outcomes with Graduate Attributes, Regulatory and Industry criteria 
</t>
  </si>
  <si>
    <t>Section 2: Benchmarking Course Learning Outcomes (CLOs)</t>
  </si>
  <si>
    <t>Benchmark Universities and Courses Learning Outcomes</t>
  </si>
  <si>
    <r>
      <t xml:space="preserve">Southern Cross University Course for Approval and Proposed Course Learning Outcomes                                                                                                                                                                                                                                                                                                                                                                     </t>
    </r>
    <r>
      <rPr>
        <b/>
        <sz val="16"/>
        <color rgb="FFFFFF00"/>
        <rFont val="Calibri"/>
        <family val="2"/>
        <scheme val="minor"/>
      </rPr>
      <t xml:space="preserve"> </t>
    </r>
    <r>
      <rPr>
        <b/>
        <i/>
        <sz val="10"/>
        <color rgb="FFFFFF00"/>
        <rFont val="Calibri"/>
        <family val="2"/>
        <scheme val="minor"/>
      </rPr>
      <t>(You will need to input your CLOs here and then again in the next worksheet (CLO-GA-AQF-Threshold) as these will reflect your original CLOs prior to any changes that will occur on the next worksheet)</t>
    </r>
  </si>
  <si>
    <t xml:space="preserve"> University and Course</t>
  </si>
  <si>
    <r>
      <t xml:space="preserve">Current CLOs if existing course                                                                      Benchmark  Uni CLOs 
</t>
    </r>
    <r>
      <rPr>
        <b/>
        <i/>
        <sz val="12"/>
        <color theme="1"/>
        <rFont val="Calibri"/>
        <family val="2"/>
        <scheme val="minor"/>
      </rPr>
      <t>(INSERT MORE ROWS FOR CLOs as required)</t>
    </r>
  </si>
  <si>
    <t xml:space="preserve">SCU CLO1: </t>
  </si>
  <si>
    <t xml:space="preserve">SCU CLO2: </t>
  </si>
  <si>
    <t xml:space="preserve">SCU CLO3:   </t>
  </si>
  <si>
    <t xml:space="preserve">SCU CLO4:  </t>
  </si>
  <si>
    <t xml:space="preserve">SCU CLO5:  </t>
  </si>
  <si>
    <t xml:space="preserve">SCU CLO6: </t>
  </si>
  <si>
    <t xml:space="preserve">SCU CLO7:   </t>
  </si>
  <si>
    <t xml:space="preserve">SCU CLO 8: </t>
  </si>
  <si>
    <t xml:space="preserve">SCU CLO9: </t>
  </si>
  <si>
    <t xml:space="preserve">SCU CLO 10: </t>
  </si>
  <si>
    <t xml:space="preserve">SCU CLO 11: </t>
  </si>
  <si>
    <t xml:space="preserve">SCU CLO 12: </t>
  </si>
  <si>
    <t xml:space="preserve">SCU CLO 13: </t>
  </si>
  <si>
    <t xml:space="preserve">SCU CLO 14: </t>
  </si>
  <si>
    <t xml:space="preserve">SCU CLO 15: </t>
  </si>
  <si>
    <t xml:space="preserve">SCU CLO 16: </t>
  </si>
  <si>
    <t xml:space="preserve">SCU CLO 17: </t>
  </si>
  <si>
    <t xml:space="preserve">SCU CLO 18: </t>
  </si>
  <si>
    <t>You may need to contact universities to obtain CLOs</t>
  </si>
  <si>
    <t>New and Improved SCU CLOs (Maximum of 10 CLOs) - According to Policy</t>
  </si>
  <si>
    <t>CLO1:</t>
  </si>
  <si>
    <t xml:space="preserve">CLO2: </t>
  </si>
  <si>
    <t>CLO3:</t>
  </si>
  <si>
    <t>CLO4:</t>
  </si>
  <si>
    <t>CLO5:</t>
  </si>
  <si>
    <t>CLO6:</t>
  </si>
  <si>
    <t>CLO7:</t>
  </si>
  <si>
    <t>CLO8:</t>
  </si>
  <si>
    <t>CLO9:</t>
  </si>
  <si>
    <t>CLO10:</t>
  </si>
  <si>
    <t>CLO 1:</t>
  </si>
  <si>
    <t>CLO 2:</t>
  </si>
  <si>
    <t xml:space="preserve">CLO 3:  </t>
  </si>
  <si>
    <t xml:space="preserve">CLO 4:  </t>
  </si>
  <si>
    <t xml:space="preserve">CLO 5: </t>
  </si>
  <si>
    <t xml:space="preserve">CLO 6: </t>
  </si>
  <si>
    <t>Conclusion</t>
  </si>
  <si>
    <t>Summary comments</t>
  </si>
  <si>
    <t xml:space="preserve"> Discuss whether the benchmark shows support for the CLO and/or uniqueness of the CLO and the rationale for inclusion. Is this a point of difference that will draw student to the course?</t>
  </si>
  <si>
    <t>Section 1 Benchmarking Rules</t>
  </si>
  <si>
    <t>Items to Compare</t>
  </si>
  <si>
    <t xml:space="preserve"> Australian Uni - RUN Group</t>
  </si>
  <si>
    <t xml:space="preserve"> Australian Uni - Non-Run Group</t>
  </si>
  <si>
    <t>*International Uni (see page..)</t>
  </si>
  <si>
    <t>Identified Universities</t>
  </si>
  <si>
    <t xml:space="preserve">Uni 1: </t>
  </si>
  <si>
    <t xml:space="preserve">Uni 2: </t>
  </si>
  <si>
    <t xml:space="preserve">Uni 3:  </t>
  </si>
  <si>
    <t>Rationale for selecting Comparator University course</t>
  </si>
  <si>
    <t xml:space="preserve">Notes provide context where required regarding interpretation of the similarities or differences and  </t>
  </si>
  <si>
    <t>Rationale</t>
  </si>
  <si>
    <t>Website links (i.e. course pages)</t>
  </si>
  <si>
    <t xml:space="preserve">Where there are differences, provide an explanation </t>
  </si>
  <si>
    <t>Course Aim</t>
  </si>
  <si>
    <t>English Admissions Criteria</t>
  </si>
  <si>
    <t>Academic Admissions Criteria</t>
  </si>
  <si>
    <t>Is the AQF level the same?</t>
  </si>
  <si>
    <t>Is the Work Integrated Learning component/s mandatory?</t>
  </si>
  <si>
    <t>Is the assessment strategy similar for this course?</t>
  </si>
  <si>
    <t>Step 1: Complete Benchmarking</t>
  </si>
  <si>
    <t>Review 3 other universities with similar courses to consider/compare the rules, structure etc</t>
  </si>
  <si>
    <t>Review 3 other universities with similar courses to consider/compare CLOs</t>
  </si>
  <si>
    <t>Step 2: Complete Constructive Alignment</t>
  </si>
  <si>
    <t>* Each Degree/Course needs to be mapped in its own CAM Template document</t>
  </si>
  <si>
    <t>What was changed?</t>
  </si>
  <si>
    <t>Other Faculties Advised</t>
  </si>
  <si>
    <t>Document Version Updated?</t>
  </si>
  <si>
    <t>Document Version Number</t>
  </si>
  <si>
    <t>Map your Course Learning Outcomes (CLOs)  to the University Graduate Attributes (GAs), the relevant AQF Skills and Knowledge, Threshold Learning Outcomes (TLO) for your discipline (if applicable) and External Professional Accreditation requirements (if applicable)</t>
  </si>
  <si>
    <t>Map all core Unit Learning Outcomes (ULOs) to the CLOs noting the level of proficiency for each ULO, Map any embedded Specialisations/Majors/Minors to CLOs</t>
  </si>
  <si>
    <r>
      <rPr>
        <b/>
        <sz val="16"/>
        <color theme="1"/>
        <rFont val="Calibri"/>
        <family val="2"/>
        <scheme val="minor"/>
      </rPr>
      <t xml:space="preserve">Constructive alignment of unit learning outcomes to  Specialisation/Major/Minor 1   </t>
    </r>
    <r>
      <rPr>
        <sz val="14"/>
        <color theme="1"/>
        <rFont val="Calibri"/>
        <family val="2"/>
        <scheme val="minor"/>
      </rPr>
      <t xml:space="preserve">             </t>
    </r>
    <r>
      <rPr>
        <b/>
        <i/>
        <sz val="14"/>
        <color rgb="FFFF0000"/>
        <rFont val="Calibri"/>
        <family val="2"/>
      </rPr>
      <t xml:space="preserve">    </t>
    </r>
    <r>
      <rPr>
        <b/>
        <i/>
        <sz val="12"/>
        <color rgb="FFFF0000"/>
        <rFont val="Calibri"/>
        <family val="2"/>
      </rPr>
      <t xml:space="preserve">                                                                                                                                                                                  </t>
    </r>
  </si>
  <si>
    <r>
      <t xml:space="preserve">Alignment to Course Learning Outcomes:  </t>
    </r>
    <r>
      <rPr>
        <b/>
        <i/>
        <sz val="14"/>
        <rFont val="Calibri"/>
        <family val="2"/>
        <scheme val="minor"/>
      </rPr>
      <t>(Insert additional columns for all CLOs)</t>
    </r>
    <r>
      <rPr>
        <b/>
        <sz val="14"/>
        <rFont val="Calibri"/>
        <family val="2"/>
        <scheme val="minor"/>
      </rPr>
      <t xml:space="preserve">
Please identify development of CLO at the relevant level of proficiency: (as a guide)  </t>
    </r>
    <r>
      <rPr>
        <b/>
        <sz val="14"/>
        <color theme="7" tint="-0.499984740745262"/>
        <rFont val="Calibri"/>
        <family val="2"/>
        <scheme val="minor"/>
      </rPr>
      <t>UG = 1 Emerging (1000 level units);  2 Increasing (2000 level units);  3 Attaining (3000 level units)</t>
    </r>
    <r>
      <rPr>
        <b/>
        <sz val="14"/>
        <rFont val="Calibri"/>
        <family val="2"/>
        <scheme val="minor"/>
      </rPr>
      <t xml:space="preserve">   </t>
    </r>
    <r>
      <rPr>
        <b/>
        <sz val="14"/>
        <color theme="3"/>
        <rFont val="Calibri"/>
        <family val="2"/>
        <scheme val="minor"/>
      </rPr>
      <t>PG = 1 Emerging (3000/5000 level units);  2 Increasing (5000 level units);  3 Attaining (6000/7000) level units</t>
    </r>
  </si>
  <si>
    <t>Proficiency level obtained</t>
  </si>
  <si>
    <t>[ENTER SPECIALISATION/MAJOR/MINOR NAME HERE]</t>
  </si>
  <si>
    <t>Aim: [ENTER THE AIM OF THE MAJOR OR SPECIALISATION HERE]</t>
  </si>
  <si>
    <r>
      <t xml:space="preserve">Major 2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</si>
  <si>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r>
      <t xml:space="preserve">Major 3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</si>
  <si>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r>
      <t xml:space="preserve">Major 4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</si>
  <si>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r>
      <t xml:space="preserve">Major 5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</si>
  <si>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r>
      <t xml:space="preserve">Major 6 Learning Outcomes for Embedded Specialisation/Majors/Minors                                                 </t>
    </r>
    <r>
      <rPr>
        <b/>
        <sz val="12"/>
        <color theme="0"/>
        <rFont val="Calibri"/>
        <family val="2"/>
        <scheme val="minor"/>
      </rPr>
      <t xml:space="preserve"> (Information taken from the above identified spreadsheet)                                                                              </t>
    </r>
    <r>
      <rPr>
        <b/>
        <sz val="11"/>
        <color theme="0"/>
        <rFont val="Calibri"/>
        <family val="2"/>
        <scheme val="minor"/>
      </rPr>
      <t xml:space="preserve">                                       </t>
    </r>
    <r>
      <rPr>
        <b/>
        <sz val="12"/>
        <color rgb="FFFFFF00"/>
        <rFont val="Calibri"/>
        <family val="2"/>
        <scheme val="minor"/>
      </rPr>
      <t>(Each area is mapped on its own tab for MLO and Assessments)</t>
    </r>
  </si>
  <si>
    <r>
      <rPr>
        <sz val="12"/>
        <color theme="3" tint="0.39997558519241921"/>
        <rFont val="Webdings"/>
        <charset val="2"/>
      </rPr>
      <t></t>
    </r>
    <r>
      <rPr>
        <sz val="12"/>
        <color theme="3" tint="0.39997558519241921"/>
        <rFont val="Calibri"/>
        <family val="2"/>
      </rPr>
      <t xml:space="preserve"> Copy Units + ULOs for the Specialisation/Major/Minor from the CAM DATA REPORT and 'Paste Special/ Values' or insert/update rows as needed</t>
    </r>
  </si>
  <si>
    <r>
      <t xml:space="preserve">Course Learning Outcomes (CLOs):
</t>
    </r>
    <r>
      <rPr>
        <sz val="14"/>
        <color theme="3" tint="0.39997558519241921"/>
        <rFont val="Webdings"/>
        <charset val="2"/>
      </rPr>
      <t xml:space="preserve"> </t>
    </r>
    <r>
      <rPr>
        <sz val="11"/>
        <color theme="3" tint="0.39997558519241921"/>
        <rFont val="Calibri (Body)"/>
      </rPr>
      <t xml:space="preserve">Copy CLOs from CAM DATA REPORT and 'Paste Special/ Values' or insert/update rows as needed - This will also auto populate the ULO-CLO-MLO tab) </t>
    </r>
    <r>
      <rPr>
        <sz val="11"/>
        <color theme="1" tint="0.34998626667073579"/>
        <rFont val="Calibri (Body)"/>
      </rPr>
      <t xml:space="preserve"> </t>
    </r>
  </si>
  <si>
    <t>Please identify development of CLO at the relevant level of proficiency: (as a guide)
Under graduate = 1 Emerging (level 1 units);  2 Increasing (level 2 units);  3 Attaining (level 3 units)
Post graduate = 1 Emerging (level 3/5 units);  2 Increasing (level 5 units);  3 Attaining (level 6/7 units)</t>
  </si>
  <si>
    <r>
      <t xml:space="preserve">Constructive alignment of (core) unit learning outcomes to course learning outcomes
</t>
    </r>
    <r>
      <rPr>
        <sz val="14"/>
        <color theme="3" tint="0.39997558519241921"/>
        <rFont val="Webdings"/>
        <charset val="2"/>
      </rPr>
      <t></t>
    </r>
    <r>
      <rPr>
        <sz val="14"/>
        <color theme="3" tint="0.39997558519241921"/>
        <rFont val="Calibri"/>
        <family val="2"/>
      </rPr>
      <t xml:space="preserve"> </t>
    </r>
    <r>
      <rPr>
        <sz val="12"/>
        <color theme="3" tint="0.39997558519241921"/>
        <rFont val="Calibri"/>
        <family val="2"/>
      </rPr>
      <t>Copy Units + ULOs from CAM DATA REPORT and 'Paste Special/ Values' or insert/update rows as needed</t>
    </r>
  </si>
  <si>
    <t>Select the course AQF level using the drop-down list in cell J3 below:</t>
  </si>
  <si>
    <t xml:space="preserve">Southern Cross University </t>
  </si>
  <si>
    <r>
      <t>SCU Proposed Course: Bachelor of Science - Major Biology -</t>
    </r>
    <r>
      <rPr>
        <i/>
        <sz val="12"/>
        <color theme="1"/>
        <rFont val="Calibri"/>
        <family val="2"/>
        <scheme val="minor"/>
      </rPr>
      <t xml:space="preserve"> (</t>
    </r>
    <r>
      <rPr>
        <i/>
        <sz val="10"/>
        <color theme="1"/>
        <rFont val="Calibri"/>
        <family val="2"/>
        <scheme val="minor"/>
      </rPr>
      <t xml:space="preserve">Fill in any boxes that are empty with the SCU course information required) </t>
    </r>
  </si>
  <si>
    <t>Length of course (Years)</t>
  </si>
  <si>
    <t xml:space="preserve">Are there Work Integrated Learning components? </t>
  </si>
  <si>
    <t>Additional Existing SCU Course Learning Outcomes above the recommended 10</t>
  </si>
  <si>
    <t>INDUSTRY/REGULATORY GRADUATE COMPETENCY STANDARDS
Accreditation Requirements [ENTER FACULTY/COLLEGE NAME]</t>
  </si>
  <si>
    <t>Auto filled from MLO sheet</t>
  </si>
  <si>
    <t>Please identify development of CLO at the relevant level of proficiency: (as a guide)
Under graduate  = 1 Emerging (level 1 units);  2 Increasing (level 2 units);  3 Attaining (level 3 units)
Post graduate = 1 Emerging (level 3/5 units);  2 Increasing (level 5 units);  3 Attaining (level 6/7 units)</t>
  </si>
  <si>
    <t>Correct proficiency level</t>
  </si>
  <si>
    <t>Note: If you are only completing a course amendment then you do not need to complete the Benchmarking spreadsheets.</t>
  </si>
  <si>
    <r>
      <t xml:space="preserve">Map the ULOs within a Specialisation/Major/Minor to the stated Learning Outcomes for that Specialisation/Major/Minor [MLO] </t>
    </r>
    <r>
      <rPr>
        <sz val="12"/>
        <color rgb="FF528DD5"/>
        <rFont val="Calibri (Body)"/>
      </rPr>
      <t>(Complete for each major/spcialisation on a separate tab, hide any that you do not use)</t>
    </r>
  </si>
  <si>
    <t xml:space="preserve">CONSTRUCTIVE ALIGNMENT AND BENCHMARKING TEMPLATE - Dashboard/Home Page
</t>
  </si>
  <si>
    <r>
      <rPr>
        <b/>
        <sz val="12"/>
        <color theme="1"/>
        <rFont val="Calibri"/>
        <family val="2"/>
        <scheme val="minor"/>
      </rPr>
      <t xml:space="preserve">NOTE: </t>
    </r>
    <r>
      <rPr>
        <sz val="12"/>
        <color theme="1"/>
        <rFont val="Calibri"/>
        <family val="2"/>
        <scheme val="minor"/>
      </rPr>
      <t xml:space="preserve">This must be signed off by all members of the Course Design Team once they have reviewed it and provide feedback that has been discussed and all parties are in agreement as per policy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</si>
</sst>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6"/>
      <color theme="1"/>
      <name val="Calibri"/>
      <family val="2"/>
      <scheme val="minor"/>
    </font>
    <font>
      <b/>
      <sz val="18"/>
      <color theme="1"/>
      <name val="Calibri"/>
      <family val="2"/>
      <scheme val="minor"/>
    </font>
    <font>
      <sz val="12"/>
      <name val="Calibri"/>
      <family val="2"/>
      <scheme val="minor"/>
    </font>
    <font>
      <b/>
      <sz val="12"/>
      <name val="Calibri"/>
      <family val="2"/>
      <scheme val="minor"/>
    </font>
    <font>
      <sz val="11"/>
      <name val="Calibri"/>
      <family val="2"/>
      <scheme val="minor"/>
    </font>
    <font>
      <sz val="12"/>
      <color rgb="FFFF0000"/>
      <name val="Calibri"/>
      <family val="2"/>
      <scheme val="minor"/>
    </font>
    <font>
      <b/>
      <sz val="14"/>
      <name val="Calibri"/>
      <family val="2"/>
    </font>
    <font>
      <b/>
      <sz val="14"/>
      <name val="Calibri"/>
      <family val="2"/>
      <scheme val="minor"/>
    </font>
    <font>
      <b/>
      <i/>
      <sz val="16"/>
      <color theme="1"/>
      <name val="Calibri"/>
      <family val="2"/>
      <scheme val="minor"/>
    </font>
    <font>
      <sz val="9"/>
      <name val="Calibri"/>
      <family val="2"/>
      <scheme val="minor"/>
    </font>
    <font>
      <b/>
      <sz val="14"/>
      <color theme="0"/>
      <name val="Calibri"/>
      <family val="2"/>
      <scheme val="minor"/>
    </font>
    <font>
      <b/>
      <sz val="14"/>
      <color theme="1"/>
      <name val="Calibri"/>
      <family val="2"/>
      <scheme val="minor"/>
    </font>
    <font>
      <b/>
      <u/>
      <sz val="14"/>
      <color theme="10"/>
      <name val="Calibri"/>
      <family val="2"/>
      <scheme val="minor"/>
    </font>
    <font>
      <b/>
      <u/>
      <sz val="16"/>
      <color theme="10"/>
      <name val="Calibri"/>
      <family val="2"/>
      <scheme val="minor"/>
    </font>
    <font>
      <sz val="14"/>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u/>
      <sz val="18"/>
      <color theme="10"/>
      <name val="Calibri"/>
      <family val="2"/>
      <scheme val="minor"/>
    </font>
    <font>
      <b/>
      <sz val="16"/>
      <name val="Calibri"/>
      <family val="2"/>
      <scheme val="minor"/>
    </font>
    <font>
      <b/>
      <i/>
      <sz val="14"/>
      <color rgb="FFFF0000"/>
      <name val="Calibri"/>
      <family val="2"/>
    </font>
    <font>
      <b/>
      <sz val="12"/>
      <color theme="0"/>
      <name val="Calibri"/>
      <family val="2"/>
      <scheme val="minor"/>
    </font>
    <font>
      <b/>
      <sz val="16"/>
      <color theme="0"/>
      <name val="Calibri"/>
      <family val="2"/>
      <scheme val="minor"/>
    </font>
    <font>
      <sz val="12"/>
      <color theme="0"/>
      <name val="Calibri"/>
      <family val="2"/>
      <scheme val="minor"/>
    </font>
    <font>
      <b/>
      <sz val="11"/>
      <color theme="0"/>
      <name val="Calibri"/>
      <family val="2"/>
      <scheme val="minor"/>
    </font>
    <font>
      <b/>
      <sz val="12"/>
      <color theme="1"/>
      <name val="Calibri"/>
      <family val="2"/>
    </font>
    <font>
      <b/>
      <u/>
      <sz val="16"/>
      <color theme="0"/>
      <name val="Calibri"/>
      <family val="2"/>
      <scheme val="minor"/>
    </font>
    <font>
      <b/>
      <i/>
      <sz val="12"/>
      <color rgb="FFFF0000"/>
      <name val="Calibri"/>
      <family val="2"/>
    </font>
    <font>
      <b/>
      <sz val="12"/>
      <color rgb="FFFFFF00"/>
      <name val="Calibri"/>
      <family val="2"/>
      <scheme val="minor"/>
    </font>
    <font>
      <b/>
      <sz val="18"/>
      <color theme="0"/>
      <name val="Calibri"/>
      <family val="2"/>
      <scheme val="minor"/>
    </font>
    <font>
      <sz val="12"/>
      <color theme="1"/>
      <name val="Calibri"/>
      <family val="2"/>
      <scheme val="minor"/>
    </font>
    <font>
      <sz val="14"/>
      <name val="Calibri"/>
      <family val="2"/>
      <scheme val="minor"/>
    </font>
    <font>
      <b/>
      <sz val="14"/>
      <color theme="3"/>
      <name val="Calibri"/>
      <family val="2"/>
      <scheme val="minor"/>
    </font>
    <font>
      <b/>
      <sz val="14"/>
      <color theme="7" tint="-0.499984740745262"/>
      <name val="Calibri"/>
      <family val="2"/>
      <scheme val="minor"/>
    </font>
    <font>
      <u/>
      <sz val="16"/>
      <color theme="10"/>
      <name val="Calibri"/>
      <family val="2"/>
      <scheme val="minor"/>
    </font>
    <font>
      <sz val="12"/>
      <color theme="1"/>
      <name val="Calibri"/>
      <family val="2"/>
    </font>
    <font>
      <sz val="12"/>
      <color theme="0"/>
      <name val="Calibri"/>
      <family val="2"/>
    </font>
    <font>
      <sz val="12"/>
      <color rgb="FF000000"/>
      <name val="Calibri"/>
      <family val="2"/>
    </font>
    <font>
      <sz val="8"/>
      <color theme="1"/>
      <name val="Arial"/>
      <family val="2"/>
    </font>
    <font>
      <sz val="12"/>
      <color rgb="FF000000"/>
      <name val="Helvetica Neue"/>
      <family val="2"/>
    </font>
    <font>
      <sz val="11"/>
      <color rgb="FF000000"/>
      <name val="ARIAL NARROW"/>
      <family val="34"/>
    </font>
    <font>
      <b/>
      <sz val="12"/>
      <color rgb="FF000000"/>
      <name val="Calibri"/>
      <family val="2"/>
      <scheme val="minor"/>
    </font>
    <font>
      <sz val="12"/>
      <color rgb="FF000000"/>
      <name val="Calibri"/>
      <family val="2"/>
      <scheme val="minor"/>
    </font>
    <font>
      <sz val="11"/>
      <color theme="1" tint="0.34998626667073579"/>
      <name val="Calibri (Body)"/>
    </font>
    <font>
      <b/>
      <sz val="16"/>
      <color rgb="FFFFFF00"/>
      <name val="Calibri"/>
      <family val="2"/>
      <scheme val="minor"/>
    </font>
    <font>
      <b/>
      <i/>
      <sz val="10"/>
      <color rgb="FFFFFF00"/>
      <name val="Calibri"/>
      <family val="2"/>
      <scheme val="minor"/>
    </font>
    <font>
      <b/>
      <i/>
      <sz val="12"/>
      <color theme="1"/>
      <name val="Calibri"/>
      <family val="2"/>
      <scheme val="minor"/>
    </font>
    <font>
      <i/>
      <sz val="11"/>
      <color rgb="FFC00000"/>
      <name val="Calibri"/>
      <family val="2"/>
      <scheme val="minor"/>
    </font>
    <font>
      <i/>
      <sz val="12"/>
      <color theme="1"/>
      <name val="Calibri"/>
      <family val="2"/>
      <scheme val="minor"/>
    </font>
    <font>
      <i/>
      <sz val="10"/>
      <color theme="1"/>
      <name val="Calibri"/>
      <family val="2"/>
      <scheme val="minor"/>
    </font>
    <font>
      <b/>
      <i/>
      <sz val="12"/>
      <color theme="0"/>
      <name val="Calibri"/>
      <family val="2"/>
      <scheme val="minor"/>
    </font>
    <font>
      <sz val="14"/>
      <color theme="10"/>
      <name val="Calibri"/>
      <family val="2"/>
      <scheme val="minor"/>
    </font>
    <font>
      <b/>
      <i/>
      <sz val="14"/>
      <name val="Calibri"/>
      <family val="2"/>
      <scheme val="minor"/>
    </font>
    <font>
      <sz val="14"/>
      <color theme="3" tint="0.39997558519241921"/>
      <name val="Webdings"/>
      <charset val="2"/>
    </font>
    <font>
      <sz val="11"/>
      <color theme="3" tint="0.39997558519241921"/>
      <name val="Calibri (Body)"/>
    </font>
    <font>
      <sz val="14"/>
      <color theme="3" tint="0.39997558519241921"/>
      <name val="Calibri"/>
      <family val="2"/>
    </font>
    <font>
      <sz val="12"/>
      <color theme="3" tint="0.39997558519241921"/>
      <name val="Calibri"/>
      <family val="2"/>
      <charset val="2"/>
    </font>
    <font>
      <sz val="12"/>
      <color theme="3" tint="0.39997558519241921"/>
      <name val="Webdings"/>
      <charset val="2"/>
    </font>
    <font>
      <sz val="12"/>
      <color theme="3" tint="0.39997558519241921"/>
      <name val="Calibri"/>
      <family val="2"/>
    </font>
    <font>
      <sz val="12"/>
      <color theme="3" tint="0.39997558519241921"/>
      <name val="Calibri"/>
      <family val="2"/>
      <scheme val="minor"/>
    </font>
    <font>
      <b/>
      <sz val="12"/>
      <color rgb="FF000000"/>
      <name val="Calibri"/>
      <family val="2"/>
    </font>
    <font>
      <sz val="12"/>
      <color rgb="FF528DD5"/>
      <name val="Calibri (Body)"/>
    </font>
    <font>
      <b/>
      <sz val="14"/>
      <color rgb="FF528DD5"/>
      <name val="Calibri"/>
      <family val="2"/>
      <scheme val="minor"/>
    </font>
    <font>
      <sz val="14"/>
      <color rgb="FF528DD5"/>
      <name val="Calibri"/>
      <family val="2"/>
      <scheme val="minor"/>
    </font>
  </fonts>
  <fills count="2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3"/>
        <bgColor indexed="64"/>
      </patternFill>
    </fill>
    <fill>
      <patternFill patternType="solid">
        <fgColor rgb="FF006600"/>
        <bgColor indexed="64"/>
      </patternFill>
    </fill>
    <fill>
      <patternFill patternType="solid">
        <fgColor theme="5" tint="0.59999389629810485"/>
        <bgColor indexed="64"/>
      </patternFill>
    </fill>
    <fill>
      <patternFill patternType="solid">
        <fgColor rgb="FFFFDE9D"/>
        <bgColor indexed="64"/>
      </patternFill>
    </fill>
    <fill>
      <patternFill patternType="solid">
        <fgColor rgb="FFD6FDD3"/>
        <bgColor indexed="64"/>
      </patternFill>
    </fill>
    <fill>
      <patternFill patternType="solid">
        <fgColor theme="5" tint="-0.249977111117893"/>
        <bgColor indexed="64"/>
      </patternFill>
    </fill>
    <fill>
      <patternFill patternType="solid">
        <fgColor rgb="FFD0A800"/>
        <bgColor indexed="64"/>
      </patternFill>
    </fill>
    <fill>
      <patternFill patternType="solid">
        <fgColor rgb="FF477D9D"/>
        <bgColor indexed="64"/>
      </patternFill>
    </fill>
    <fill>
      <patternFill patternType="solid">
        <fgColor theme="0" tint="-0.14999847407452621"/>
        <bgColor indexed="64"/>
      </patternFill>
    </fill>
    <fill>
      <patternFill patternType="solid">
        <fgColor rgb="FFDAEEF3"/>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005E86"/>
        <bgColor indexed="64"/>
      </patternFill>
    </fill>
    <fill>
      <patternFill patternType="solid">
        <fgColor rgb="FF996633"/>
        <bgColor indexed="64"/>
      </patternFill>
    </fill>
    <fill>
      <patternFill patternType="solid">
        <fgColor rgb="FF00A6B6"/>
        <bgColor indexed="64"/>
      </patternFill>
    </fill>
    <fill>
      <patternFill patternType="solid">
        <fgColor theme="0"/>
        <bgColor indexed="64"/>
      </patternFill>
    </fill>
    <fill>
      <patternFill patternType="solid">
        <fgColor theme="8"/>
        <bgColor indexed="64"/>
      </patternFill>
    </fill>
  </fills>
  <borders count="83">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rgb="FF008000"/>
      </bottom>
      <diagonal/>
    </border>
    <border>
      <left style="thin">
        <color auto="1"/>
      </left>
      <right style="thin">
        <color auto="1"/>
      </right>
      <top style="thin">
        <color auto="1"/>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top style="thin">
        <color rgb="FF008000"/>
      </top>
      <bottom/>
      <diagonal/>
    </border>
    <border>
      <left/>
      <right style="thin">
        <color theme="1"/>
      </right>
      <top style="thin">
        <color rgb="FF008000"/>
      </top>
      <bottom/>
      <diagonal/>
    </border>
    <border>
      <left/>
      <right style="thin">
        <color theme="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right style="thin">
        <color indexed="64"/>
      </right>
      <top style="thin">
        <color rgb="FF008000"/>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top/>
      <bottom/>
      <diagonal/>
    </border>
    <border>
      <left/>
      <right/>
      <top/>
      <bottom style="medium">
        <color indexed="64"/>
      </bottom>
      <diagonal/>
    </border>
    <border>
      <left style="thin">
        <color indexed="64"/>
      </left>
      <right/>
      <top style="thin">
        <color rgb="FF008000"/>
      </top>
      <bottom/>
      <diagonal/>
    </border>
    <border>
      <left style="thin">
        <color theme="1"/>
      </left>
      <right style="thin">
        <color theme="1"/>
      </right>
      <top/>
      <bottom style="thin">
        <color theme="1"/>
      </bottom>
      <diagonal/>
    </border>
    <border>
      <left style="medium">
        <color indexed="64"/>
      </left>
      <right/>
      <top style="thin">
        <color auto="1"/>
      </top>
      <bottom/>
      <diagonal/>
    </border>
    <border>
      <left style="medium">
        <color indexed="64"/>
      </left>
      <right style="thin">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medium">
        <color indexed="64"/>
      </top>
      <bottom/>
      <diagonal/>
    </border>
    <border>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bottom style="medium">
        <color indexed="64"/>
      </bottom>
      <diagonal/>
    </border>
    <border>
      <left/>
      <right/>
      <top style="thin">
        <color auto="1"/>
      </top>
      <bottom style="medium">
        <color indexed="64"/>
      </bottom>
      <diagonal/>
    </border>
    <border>
      <left style="medium">
        <color indexed="64"/>
      </left>
      <right style="medium">
        <color indexed="64"/>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diagonal/>
    </border>
    <border>
      <left/>
      <right style="thin">
        <color theme="1"/>
      </right>
      <top style="thin">
        <color auto="1"/>
      </top>
      <bottom/>
      <diagonal/>
    </border>
    <border>
      <left style="thin">
        <color theme="1"/>
      </left>
      <right/>
      <top/>
      <bottom style="thin">
        <color auto="1"/>
      </bottom>
      <diagonal/>
    </border>
    <border>
      <left/>
      <right style="thin">
        <color theme="1"/>
      </right>
      <top/>
      <bottom style="thin">
        <color auto="1"/>
      </bottom>
      <diagonal/>
    </border>
    <border>
      <left style="medium">
        <color theme="1"/>
      </left>
      <right style="medium">
        <color indexed="64"/>
      </right>
      <top style="medium">
        <color theme="1"/>
      </top>
      <bottom/>
      <diagonal/>
    </border>
    <border>
      <left style="medium">
        <color theme="1"/>
      </left>
      <right style="medium">
        <color indexed="64"/>
      </right>
      <top/>
      <bottom style="medium">
        <color indexed="64"/>
      </bottom>
      <diagonal/>
    </border>
    <border>
      <left style="medium">
        <color auto="1"/>
      </left>
      <right style="thin">
        <color auto="1"/>
      </right>
      <top style="medium">
        <color auto="1"/>
      </top>
      <bottom style="thin">
        <color auto="1"/>
      </bottom>
      <diagonal/>
    </border>
    <border>
      <left/>
      <right style="medium">
        <color indexed="64"/>
      </right>
      <top style="thin">
        <color auto="1"/>
      </top>
      <bottom style="medium">
        <color indexed="64"/>
      </bottom>
      <diagonal/>
    </border>
  </borders>
  <cellStyleXfs count="18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2" fillId="0" borderId="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37" fillId="0" borderId="0" applyFill="0">
      <alignment horizontal="center" vertical="center"/>
    </xf>
  </cellStyleXfs>
  <cellXfs count="322">
    <xf numFmtId="0" fontId="0" fillId="0" borderId="0" xfId="0"/>
    <xf numFmtId="0" fontId="9" fillId="0" borderId="0" xfId="0" applyFont="1"/>
    <xf numFmtId="0" fontId="9" fillId="0" borderId="0" xfId="0" applyFont="1" applyAlignment="1">
      <alignment horizontal="center" vertical="center"/>
    </xf>
    <xf numFmtId="0" fontId="9" fillId="0" borderId="0" xfId="0" applyFont="1" applyAlignment="1">
      <alignment horizontal="left" vertical="top"/>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9" fillId="0" borderId="19" xfId="0" applyFont="1" applyBorder="1" applyAlignment="1">
      <alignment horizontal="center" vertical="center"/>
    </xf>
    <xf numFmtId="0" fontId="0" fillId="0" borderId="19" xfId="0" applyBorder="1"/>
    <xf numFmtId="0" fontId="0" fillId="0" borderId="7" xfId="0" applyBorder="1" applyAlignment="1">
      <alignment horizontal="center" textRotation="90" wrapText="1"/>
    </xf>
    <xf numFmtId="0" fontId="0" fillId="6" borderId="3" xfId="0" applyFill="1" applyBorder="1" applyAlignment="1">
      <alignment horizontal="center" textRotation="90" wrapText="1"/>
    </xf>
    <xf numFmtId="0" fontId="0" fillId="6" borderId="3" xfId="0" quotePrefix="1" applyFill="1" applyBorder="1" applyAlignment="1">
      <alignment horizontal="center" textRotation="90" wrapText="1"/>
    </xf>
    <xf numFmtId="0" fontId="0" fillId="0" borderId="0" xfId="0" applyAlignment="1">
      <alignment horizontal="center" textRotation="90" wrapText="1"/>
    </xf>
    <xf numFmtId="0" fontId="0" fillId="0" borderId="0" xfId="0" applyAlignment="1">
      <alignment horizontal="left" vertical="center" wrapText="1"/>
    </xf>
    <xf numFmtId="0" fontId="9" fillId="0" borderId="1" xfId="0" applyFont="1" applyBorder="1" applyAlignment="1">
      <alignment horizontal="center" textRotation="90" wrapText="1"/>
    </xf>
    <xf numFmtId="0" fontId="17" fillId="8" borderId="25" xfId="0" applyFont="1" applyFill="1" applyBorder="1" applyAlignment="1">
      <alignment horizontal="left" vertical="top" wrapText="1"/>
    </xf>
    <xf numFmtId="0" fontId="0" fillId="0" borderId="0" xfId="0" applyAlignment="1">
      <alignment wrapText="1"/>
    </xf>
    <xf numFmtId="0" fontId="10" fillId="7" borderId="3" xfId="0" applyFont="1" applyFill="1" applyBorder="1" applyAlignment="1">
      <alignment horizontal="left" vertical="top"/>
    </xf>
    <xf numFmtId="0" fontId="17" fillId="8" borderId="0" xfId="0" applyFont="1" applyFill="1" applyAlignment="1">
      <alignment wrapText="1"/>
    </xf>
    <xf numFmtId="0" fontId="9" fillId="7" borderId="3" xfId="0" applyFont="1" applyFill="1" applyBorder="1" applyAlignment="1">
      <alignment wrapText="1"/>
    </xf>
    <xf numFmtId="0" fontId="9" fillId="0" borderId="0" xfId="0" applyFont="1" applyAlignment="1">
      <alignment horizontal="left" vertical="top" wrapText="1"/>
    </xf>
    <xf numFmtId="0" fontId="30" fillId="8" borderId="0" xfId="0" applyFont="1" applyFill="1"/>
    <xf numFmtId="0" fontId="20" fillId="0" borderId="0" xfId="174" applyFont="1" applyBorder="1" applyAlignment="1" applyProtection="1">
      <alignment horizontal="center" vertical="center" wrapText="1"/>
    </xf>
    <xf numFmtId="0" fontId="0" fillId="0" borderId="19" xfId="0" applyBorder="1" applyAlignment="1">
      <alignment horizontal="center"/>
    </xf>
    <xf numFmtId="0" fontId="0" fillId="2" borderId="15" xfId="0" applyFill="1" applyBorder="1" applyAlignment="1">
      <alignment horizontal="left" vertical="top" wrapText="1"/>
    </xf>
    <xf numFmtId="0" fontId="11" fillId="0" borderId="3" xfId="0" applyFont="1" applyBorder="1" applyAlignment="1" applyProtection="1">
      <alignment horizontal="left" vertical="top" wrapText="1"/>
      <protection hidden="1"/>
    </xf>
    <xf numFmtId="2" fontId="4" fillId="0" borderId="3" xfId="0" applyNumberFormat="1" applyFont="1" applyBorder="1" applyAlignment="1" applyProtection="1">
      <alignment horizontal="center" vertical="center"/>
      <protection hidden="1"/>
    </xf>
    <xf numFmtId="0" fontId="0" fillId="0" borderId="0" xfId="0" applyAlignment="1">
      <alignment horizontal="center" vertical="center"/>
    </xf>
    <xf numFmtId="0" fontId="9" fillId="8" borderId="25" xfId="0" applyFont="1" applyFill="1" applyBorder="1" applyAlignment="1">
      <alignment horizontal="left" vertical="top" wrapText="1"/>
    </xf>
    <xf numFmtId="0" fontId="0" fillId="8" borderId="0" xfId="0" applyFill="1"/>
    <xf numFmtId="0" fontId="10" fillId="14" borderId="3" xfId="0" applyFont="1" applyFill="1" applyBorder="1" applyAlignment="1">
      <alignment horizontal="center" vertical="center"/>
    </xf>
    <xf numFmtId="0" fontId="10" fillId="15" borderId="3" xfId="0" applyFont="1" applyFill="1" applyBorder="1" applyAlignment="1">
      <alignment horizontal="center" vertical="center"/>
    </xf>
    <xf numFmtId="0" fontId="10" fillId="16" borderId="3" xfId="0" applyFont="1" applyFill="1" applyBorder="1" applyAlignment="1">
      <alignment horizontal="center" vertical="center"/>
    </xf>
    <xf numFmtId="0" fontId="29" fillId="12" borderId="25" xfId="0" applyFont="1" applyFill="1" applyBorder="1" applyAlignment="1">
      <alignment horizontal="left" vertical="top" wrapText="1"/>
    </xf>
    <xf numFmtId="0" fontId="30" fillId="12" borderId="0" xfId="0" applyFont="1" applyFill="1"/>
    <xf numFmtId="0" fontId="10" fillId="12" borderId="18"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left" vertical="top"/>
    </xf>
    <xf numFmtId="0" fontId="30" fillId="19" borderId="0" xfId="0" applyFont="1" applyFill="1" applyAlignment="1">
      <alignment horizontal="left" vertical="center"/>
    </xf>
    <xf numFmtId="0" fontId="0" fillId="0" borderId="0" xfId="0" applyAlignment="1">
      <alignment horizontal="left" vertical="top" wrapText="1"/>
    </xf>
    <xf numFmtId="0" fontId="43" fillId="8" borderId="0" xfId="0" applyFont="1" applyFill="1" applyAlignment="1">
      <alignment vertical="center"/>
    </xf>
    <xf numFmtId="0" fontId="43" fillId="8" borderId="0" xfId="0" applyFont="1" applyFill="1" applyAlignment="1">
      <alignment horizontal="center" vertical="center"/>
    </xf>
    <xf numFmtId="0" fontId="43" fillId="8" borderId="0" xfId="0" applyFont="1" applyFill="1" applyAlignment="1">
      <alignment wrapText="1"/>
    </xf>
    <xf numFmtId="0" fontId="42" fillId="0" borderId="0" xfId="0" applyFont="1"/>
    <xf numFmtId="0" fontId="32" fillId="0" borderId="0" xfId="0" applyFont="1"/>
    <xf numFmtId="0" fontId="32" fillId="0" borderId="0" xfId="0" applyFont="1" applyAlignment="1">
      <alignment horizontal="center"/>
    </xf>
    <xf numFmtId="0" fontId="42" fillId="0" borderId="0" xfId="0" applyFont="1" applyAlignment="1">
      <alignment horizontal="center"/>
    </xf>
    <xf numFmtId="0" fontId="44" fillId="0" borderId="0" xfId="0" applyFont="1" applyAlignment="1" applyProtection="1">
      <alignment vertical="top"/>
      <protection locked="0"/>
    </xf>
    <xf numFmtId="0" fontId="44" fillId="0" borderId="0" xfId="0" applyFont="1" applyAlignment="1" applyProtection="1">
      <alignment horizontal="center" vertical="top"/>
      <protection locked="0"/>
    </xf>
    <xf numFmtId="0" fontId="45" fillId="0" borderId="0" xfId="0" applyFont="1"/>
    <xf numFmtId="0" fontId="46" fillId="0" borderId="0" xfId="0" applyFont="1"/>
    <xf numFmtId="0" fontId="47" fillId="0" borderId="0" xfId="0" applyFont="1" applyAlignment="1" applyProtection="1">
      <alignment vertical="top"/>
      <protection locked="0"/>
    </xf>
    <xf numFmtId="0" fontId="42" fillId="0" borderId="0" xfId="0" applyFont="1" applyAlignment="1">
      <alignment wrapText="1"/>
    </xf>
    <xf numFmtId="0" fontId="42" fillId="0" borderId="0" xfId="0" applyFont="1" applyAlignment="1">
      <alignment horizontal="center" wrapText="1"/>
    </xf>
    <xf numFmtId="0" fontId="0" fillId="0" borderId="0" xfId="0" applyAlignment="1">
      <alignment horizontal="center" vertical="top"/>
    </xf>
    <xf numFmtId="0" fontId="0" fillId="0" borderId="0" xfId="0" quotePrefix="1" applyAlignment="1">
      <alignment horizontal="left" vertical="top" wrapText="1"/>
    </xf>
    <xf numFmtId="0" fontId="4" fillId="4" borderId="6" xfId="0" applyFont="1" applyFill="1" applyBorder="1" applyAlignment="1">
      <alignment horizontal="center" vertical="center" wrapText="1"/>
    </xf>
    <xf numFmtId="0" fontId="25" fillId="0" borderId="0" xfId="174" applyFont="1" applyAlignment="1">
      <alignment horizontal="center" vertical="center"/>
    </xf>
    <xf numFmtId="0" fontId="4" fillId="4" borderId="22" xfId="0" applyFont="1" applyFill="1" applyBorder="1" applyAlignment="1">
      <alignment horizontal="center" vertical="center" wrapText="1"/>
    </xf>
    <xf numFmtId="0" fontId="0" fillId="0" borderId="6" xfId="0" applyBorder="1" applyAlignment="1">
      <alignment textRotation="90" wrapText="1"/>
    </xf>
    <xf numFmtId="0" fontId="0" fillId="0" borderId="0" xfId="0" quotePrefix="1" applyAlignment="1">
      <alignment vertical="top" wrapText="1"/>
    </xf>
    <xf numFmtId="0" fontId="0" fillId="20" borderId="0" xfId="0" applyFill="1" applyAlignment="1">
      <alignment vertical="top"/>
    </xf>
    <xf numFmtId="0" fontId="9" fillId="0" borderId="28" xfId="0" applyFont="1" applyBorder="1" applyAlignment="1">
      <alignment horizontal="center" textRotation="90" wrapText="1"/>
    </xf>
    <xf numFmtId="0" fontId="25" fillId="0" borderId="18" xfId="174" applyFont="1" applyBorder="1" applyAlignment="1">
      <alignment horizontal="center" vertical="center"/>
    </xf>
    <xf numFmtId="0" fontId="4" fillId="8" borderId="15"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6" xfId="0" applyFont="1" applyFill="1" applyBorder="1" applyAlignment="1">
      <alignment horizontal="center" vertical="center"/>
    </xf>
    <xf numFmtId="0" fontId="13" fillId="0" borderId="24" xfId="0" applyFont="1" applyBorder="1" applyAlignment="1">
      <alignment horizontal="left" vertical="center" wrapText="1"/>
    </xf>
    <xf numFmtId="0" fontId="9" fillId="0" borderId="3" xfId="0" applyFont="1" applyBorder="1" applyAlignment="1">
      <alignment horizontal="left"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center" wrapText="1"/>
    </xf>
    <xf numFmtId="0" fontId="42" fillId="0" borderId="3" xfId="0" applyFont="1" applyBorder="1" applyAlignment="1">
      <alignment wrapText="1"/>
    </xf>
    <xf numFmtId="0" fontId="42" fillId="0" borderId="3" xfId="0" applyFont="1" applyBorder="1" applyAlignment="1">
      <alignment horizontal="center" wrapText="1"/>
    </xf>
    <xf numFmtId="0" fontId="10" fillId="0" borderId="3" xfId="0" applyFont="1" applyBorder="1" applyAlignment="1">
      <alignment horizontal="center" vertical="center"/>
    </xf>
    <xf numFmtId="0" fontId="48" fillId="21" borderId="3" xfId="0" applyFont="1" applyFill="1" applyBorder="1" applyAlignment="1">
      <alignment horizontal="left" vertical="center" wrapText="1"/>
    </xf>
    <xf numFmtId="0" fontId="48" fillId="21" borderId="11" xfId="0" applyFont="1" applyFill="1" applyBorder="1" applyAlignment="1">
      <alignment horizontal="left" vertical="center" wrapText="1"/>
    </xf>
    <xf numFmtId="0" fontId="48" fillId="21" borderId="11" xfId="0" applyFont="1" applyFill="1" applyBorder="1" applyAlignment="1">
      <alignment horizontal="left" vertical="center"/>
    </xf>
    <xf numFmtId="0" fontId="48" fillId="21" borderId="11" xfId="0" applyFont="1" applyFill="1" applyBorder="1" applyAlignment="1">
      <alignment horizontal="center" vertical="center"/>
    </xf>
    <xf numFmtId="0" fontId="49" fillId="0" borderId="0" xfId="0" applyFont="1" applyAlignment="1">
      <alignment horizontal="left" vertical="center"/>
    </xf>
    <xf numFmtId="14" fontId="49" fillId="0" borderId="15" xfId="0" applyNumberFormat="1" applyFont="1" applyBorder="1" applyAlignment="1">
      <alignment horizontal="left" vertical="center"/>
    </xf>
    <xf numFmtId="0" fontId="49" fillId="0" borderId="14" xfId="0" applyFont="1" applyBorder="1" applyAlignment="1">
      <alignment horizontal="left" vertical="center"/>
    </xf>
    <xf numFmtId="0" fontId="49" fillId="0" borderId="14" xfId="0" applyFont="1" applyBorder="1" applyAlignment="1">
      <alignment horizontal="left" wrapText="1"/>
    </xf>
    <xf numFmtId="0" fontId="49" fillId="0" borderId="14" xfId="0" applyFont="1" applyBorder="1" applyAlignment="1">
      <alignment horizontal="center" vertical="center"/>
    </xf>
    <xf numFmtId="0" fontId="49" fillId="0" borderId="14" xfId="0" applyFont="1" applyBorder="1"/>
    <xf numFmtId="0" fontId="49" fillId="22" borderId="14" xfId="0" applyFont="1" applyFill="1" applyBorder="1" applyAlignment="1">
      <alignment wrapText="1"/>
    </xf>
    <xf numFmtId="0" fontId="26" fillId="0" borderId="17" xfId="0" applyFont="1" applyBorder="1" applyAlignment="1">
      <alignment horizontal="center" wrapText="1"/>
    </xf>
    <xf numFmtId="0" fontId="26" fillId="0" borderId="19" xfId="0" applyFont="1" applyBorder="1" applyAlignment="1">
      <alignment horizontal="center" wrapText="1"/>
    </xf>
    <xf numFmtId="0" fontId="44" fillId="0" borderId="3" xfId="0" applyFont="1" applyBorder="1" applyAlignment="1" applyProtection="1">
      <alignment vertical="top" wrapText="1"/>
      <protection locked="0"/>
    </xf>
    <xf numFmtId="0" fontId="18" fillId="0" borderId="3" xfId="0" applyFont="1" applyBorder="1" applyAlignment="1">
      <alignment horizontal="left" wrapText="1"/>
    </xf>
    <xf numFmtId="0" fontId="4" fillId="23" borderId="31" xfId="0" applyFont="1" applyFill="1" applyBorder="1" applyAlignment="1">
      <alignment horizontal="center" vertical="center"/>
    </xf>
    <xf numFmtId="0" fontId="4" fillId="23" borderId="32" xfId="0" applyFont="1" applyFill="1" applyBorder="1" applyAlignment="1">
      <alignment horizontal="left" vertical="center" wrapText="1"/>
    </xf>
    <xf numFmtId="0" fontId="28" fillId="26" borderId="19" xfId="0" applyFont="1" applyFill="1" applyBorder="1" applyAlignment="1">
      <alignment vertical="center" wrapText="1"/>
    </xf>
    <xf numFmtId="0" fontId="28" fillId="26" borderId="33" xfId="0" applyFont="1" applyFill="1" applyBorder="1" applyAlignment="1">
      <alignment vertical="center" wrapText="1"/>
    </xf>
    <xf numFmtId="0" fontId="28" fillId="26" borderId="17" xfId="0" applyFont="1" applyFill="1" applyBorder="1" applyAlignment="1">
      <alignment vertical="center" wrapText="1"/>
    </xf>
    <xf numFmtId="0" fontId="28" fillId="26" borderId="3" xfId="0" applyFont="1" applyFill="1" applyBorder="1" applyAlignment="1">
      <alignment vertical="center" wrapText="1"/>
    </xf>
    <xf numFmtId="0" fontId="28" fillId="26" borderId="35" xfId="0" applyFont="1" applyFill="1" applyBorder="1" applyAlignment="1">
      <alignment vertical="center" wrapText="1"/>
    </xf>
    <xf numFmtId="0" fontId="28" fillId="26" borderId="34" xfId="0" applyFont="1" applyFill="1" applyBorder="1" applyAlignment="1">
      <alignment vertical="center" wrapText="1"/>
    </xf>
    <xf numFmtId="0" fontId="28" fillId="26" borderId="24" xfId="0" applyFont="1" applyFill="1" applyBorder="1" applyAlignment="1">
      <alignment vertical="center" wrapText="1"/>
    </xf>
    <xf numFmtId="0" fontId="0" fillId="25" borderId="17" xfId="0" applyFill="1" applyBorder="1"/>
    <xf numFmtId="0" fontId="0" fillId="25" borderId="0" xfId="0" applyFill="1"/>
    <xf numFmtId="0" fontId="0" fillId="0" borderId="37" xfId="0" applyBorder="1" applyAlignment="1">
      <alignment horizontal="left" vertical="top"/>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left" vertical="top"/>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2" xfId="0" applyBorder="1" applyAlignment="1">
      <alignment horizontal="left" vertical="top"/>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left" vertical="top"/>
    </xf>
    <xf numFmtId="0" fontId="0" fillId="0" borderId="45" xfId="0" applyBorder="1" applyAlignment="1">
      <alignment horizontal="center" vertical="center"/>
    </xf>
    <xf numFmtId="0" fontId="0" fillId="0" borderId="46" xfId="0" applyBorder="1" applyAlignment="1">
      <alignment horizontal="left" vertical="top"/>
    </xf>
    <xf numFmtId="0" fontId="0" fillId="0" borderId="47" xfId="0" applyBorder="1" applyAlignment="1">
      <alignment horizontal="left" vertical="top"/>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48" xfId="0" applyBorder="1" applyAlignment="1">
      <alignment horizontal="left" vertical="top"/>
    </xf>
    <xf numFmtId="0" fontId="0" fillId="0" borderId="14" xfId="0" applyBorder="1"/>
    <xf numFmtId="0" fontId="0" fillId="0" borderId="15" xfId="0" applyBorder="1"/>
    <xf numFmtId="0" fontId="0" fillId="0" borderId="16" xfId="0" applyBorder="1"/>
    <xf numFmtId="0" fontId="28" fillId="24" borderId="49" xfId="0" applyFont="1" applyFill="1" applyBorder="1" applyAlignment="1">
      <alignment horizontal="center" vertical="center"/>
    </xf>
    <xf numFmtId="0" fontId="10" fillId="23" borderId="50" xfId="0" applyFont="1" applyFill="1" applyBorder="1" applyAlignment="1">
      <alignment horizontal="center" vertical="center"/>
    </xf>
    <xf numFmtId="0" fontId="10" fillId="23" borderId="51" xfId="0" applyFont="1" applyFill="1" applyBorder="1" applyAlignment="1">
      <alignment horizontal="center" vertical="center"/>
    </xf>
    <xf numFmtId="0" fontId="10" fillId="23" borderId="52" xfId="0" applyFont="1" applyFill="1" applyBorder="1" applyAlignment="1">
      <alignment horizontal="center" vertical="center"/>
    </xf>
    <xf numFmtId="0" fontId="28" fillId="26" borderId="49" xfId="0" applyFont="1" applyFill="1" applyBorder="1" applyAlignment="1">
      <alignment horizontal="center" vertical="center" wrapText="1"/>
    </xf>
    <xf numFmtId="0" fontId="4" fillId="23" borderId="53" xfId="0" applyFont="1" applyFill="1" applyBorder="1" applyAlignment="1">
      <alignment horizontal="center" vertical="center" wrapText="1"/>
    </xf>
    <xf numFmtId="0" fontId="4" fillId="23" borderId="54" xfId="0" applyFont="1" applyFill="1" applyBorder="1" applyAlignment="1">
      <alignment horizontal="center" vertical="center" wrapText="1"/>
    </xf>
    <xf numFmtId="0" fontId="4" fillId="23" borderId="55" xfId="0" applyFont="1" applyFill="1" applyBorder="1" applyAlignment="1">
      <alignment horizontal="center" vertical="center" wrapText="1"/>
    </xf>
    <xf numFmtId="0" fontId="57" fillId="8" borderId="5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0" fillId="27" borderId="14" xfId="0" applyFill="1" applyBorder="1" applyAlignment="1">
      <alignment vertical="top" wrapText="1"/>
    </xf>
    <xf numFmtId="0" fontId="0" fillId="0" borderId="15" xfId="0" applyBorder="1" applyAlignment="1">
      <alignment vertical="top" wrapText="1"/>
    </xf>
    <xf numFmtId="0" fontId="0" fillId="0" borderId="57" xfId="0" applyBorder="1" applyAlignment="1">
      <alignment vertical="top" wrapText="1"/>
    </xf>
    <xf numFmtId="0" fontId="4" fillId="8" borderId="14" xfId="0" applyFont="1" applyFill="1" applyBorder="1" applyAlignment="1">
      <alignment vertical="top" wrapText="1"/>
    </xf>
    <xf numFmtId="0" fontId="10" fillId="2" borderId="46" xfId="0" applyFont="1" applyFill="1" applyBorder="1" applyAlignment="1">
      <alignment horizontal="center" vertical="center"/>
    </xf>
    <xf numFmtId="0" fontId="0" fillId="0" borderId="11" xfId="0" applyBorder="1" applyAlignment="1">
      <alignment horizontal="left" vertical="top"/>
    </xf>
    <xf numFmtId="0" fontId="0" fillId="0" borderId="3" xfId="0" applyBorder="1" applyAlignment="1">
      <alignment horizontal="left" vertical="top"/>
    </xf>
    <xf numFmtId="0" fontId="0" fillId="0" borderId="32" xfId="0" applyBorder="1" applyAlignment="1">
      <alignment horizontal="left" vertical="top"/>
    </xf>
    <xf numFmtId="0" fontId="28" fillId="24" borderId="58" xfId="0" applyFont="1" applyFill="1" applyBorder="1" applyAlignment="1">
      <alignment horizontal="center" vertical="center"/>
    </xf>
    <xf numFmtId="0" fontId="10" fillId="2" borderId="47" xfId="0" applyFont="1" applyFill="1" applyBorder="1" applyAlignment="1">
      <alignment horizontal="center" vertical="center"/>
    </xf>
    <xf numFmtId="0" fontId="0" fillId="0" borderId="22" xfId="0" applyBorder="1" applyAlignment="1">
      <alignment horizontal="left" vertical="top"/>
    </xf>
    <xf numFmtId="0" fontId="0" fillId="0" borderId="24" xfId="0" applyBorder="1" applyAlignment="1">
      <alignment horizontal="left" vertical="top"/>
    </xf>
    <xf numFmtId="0" fontId="0" fillId="0" borderId="60" xfId="0" applyBorder="1" applyAlignment="1">
      <alignment horizontal="left" vertical="top"/>
    </xf>
    <xf numFmtId="0" fontId="28" fillId="28" borderId="43" xfId="0" applyFont="1" applyFill="1" applyBorder="1" applyAlignment="1">
      <alignment horizontal="center" vertical="center"/>
    </xf>
    <xf numFmtId="0" fontId="9" fillId="2" borderId="61" xfId="0" applyFont="1" applyFill="1" applyBorder="1" applyAlignment="1">
      <alignment horizontal="left" vertical="top"/>
    </xf>
    <xf numFmtId="0" fontId="9" fillId="0" borderId="62" xfId="0" applyFont="1" applyBorder="1" applyAlignment="1">
      <alignment horizontal="left" vertical="top"/>
    </xf>
    <xf numFmtId="0" fontId="9" fillId="0" borderId="63" xfId="0" applyFont="1" applyBorder="1" applyAlignment="1">
      <alignment horizontal="left" vertical="top"/>
    </xf>
    <xf numFmtId="0" fontId="9" fillId="0" borderId="57" xfId="0" applyFont="1" applyBorder="1" applyAlignment="1">
      <alignment horizontal="left" vertical="top"/>
    </xf>
    <xf numFmtId="0" fontId="0" fillId="0" borderId="14" xfId="0" applyBorder="1" applyAlignment="1">
      <alignment horizontal="left" vertical="top"/>
    </xf>
    <xf numFmtId="0" fontId="9" fillId="2" borderId="64" xfId="0" applyFont="1" applyFill="1" applyBorder="1" applyAlignment="1">
      <alignment horizontal="left" vertical="top"/>
    </xf>
    <xf numFmtId="0" fontId="9" fillId="0" borderId="30" xfId="0" applyFont="1" applyBorder="1" applyAlignment="1">
      <alignment horizontal="left" vertical="top"/>
    </xf>
    <xf numFmtId="0" fontId="9" fillId="0" borderId="32" xfId="0" applyFont="1" applyBorder="1" applyAlignment="1">
      <alignment horizontal="left" vertical="top"/>
    </xf>
    <xf numFmtId="0" fontId="9" fillId="2" borderId="65" xfId="0" applyFont="1" applyFill="1" applyBorder="1" applyAlignment="1">
      <alignment horizontal="left" vertical="top"/>
    </xf>
    <xf numFmtId="0" fontId="9" fillId="0" borderId="66" xfId="0" applyFont="1" applyBorder="1" applyAlignment="1">
      <alignment horizontal="left" vertical="top"/>
    </xf>
    <xf numFmtId="0" fontId="9" fillId="0" borderId="67" xfId="0" applyFont="1" applyBorder="1" applyAlignment="1">
      <alignment horizontal="left" vertical="top"/>
    </xf>
    <xf numFmtId="0" fontId="9" fillId="0" borderId="59" xfId="0" applyFont="1" applyBorder="1" applyAlignment="1">
      <alignment horizontal="left" vertical="top"/>
    </xf>
    <xf numFmtId="0" fontId="0" fillId="0" borderId="43" xfId="0" applyBorder="1" applyAlignment="1">
      <alignment horizontal="left" vertical="top"/>
    </xf>
    <xf numFmtId="0" fontId="0" fillId="2" borderId="46" xfId="0" applyFill="1" applyBorder="1" applyAlignment="1">
      <alignment horizontal="left" vertical="top" wrapText="1"/>
    </xf>
    <xf numFmtId="0" fontId="55" fillId="0" borderId="0" xfId="0" applyFont="1"/>
    <xf numFmtId="0" fontId="56" fillId="0" borderId="0" xfId="0" applyFont="1"/>
    <xf numFmtId="0" fontId="55" fillId="0" borderId="0" xfId="0" applyFont="1" applyAlignment="1">
      <alignment horizontal="left" vertical="top"/>
    </xf>
    <xf numFmtId="0" fontId="56" fillId="0" borderId="0" xfId="0" applyFont="1" applyAlignment="1">
      <alignment horizontal="left" vertical="top"/>
    </xf>
    <xf numFmtId="0" fontId="0" fillId="0" borderId="0" xfId="0" applyAlignment="1">
      <alignment horizontal="left" vertical="center"/>
    </xf>
    <xf numFmtId="14" fontId="49" fillId="0" borderId="15" xfId="0" applyNumberFormat="1" applyFont="1" applyBorder="1" applyAlignment="1">
      <alignment horizontal="left" vertical="top" wrapText="1"/>
    </xf>
    <xf numFmtId="0" fontId="49" fillId="0" borderId="14" xfId="0" applyFont="1" applyBorder="1" applyAlignment="1">
      <alignment vertical="top" wrapText="1"/>
    </xf>
    <xf numFmtId="0" fontId="49" fillId="0" borderId="14" xfId="0" applyFont="1" applyBorder="1" applyAlignment="1">
      <alignment horizontal="left" vertical="top" wrapText="1"/>
    </xf>
    <xf numFmtId="0" fontId="49" fillId="0" borderId="14" xfId="0" applyFont="1" applyBorder="1" applyAlignment="1">
      <alignment horizontal="center" vertical="top" wrapText="1"/>
    </xf>
    <xf numFmtId="0" fontId="48" fillId="21" borderId="11" xfId="0" applyFont="1" applyFill="1" applyBorder="1" applyAlignment="1">
      <alignment horizontal="center" vertical="center" wrapText="1"/>
    </xf>
    <xf numFmtId="0" fontId="16" fillId="2" borderId="33" xfId="0" applyFont="1" applyFill="1" applyBorder="1" applyAlignment="1" applyProtection="1">
      <alignment horizontal="left" vertical="top" wrapText="1"/>
      <protection hidden="1"/>
    </xf>
    <xf numFmtId="0" fontId="38" fillId="0" borderId="0" xfId="0" applyFont="1" applyAlignment="1">
      <alignment horizontal="center" vertical="center" wrapText="1"/>
    </xf>
    <xf numFmtId="0" fontId="38" fillId="0" borderId="72" xfId="0" applyFont="1" applyBorder="1" applyAlignment="1">
      <alignment horizontal="center" vertical="center" wrapText="1"/>
    </xf>
    <xf numFmtId="0" fontId="38" fillId="0" borderId="10" xfId="0" applyFont="1" applyBorder="1" applyAlignment="1">
      <alignment horizontal="center" vertical="center" wrapText="1"/>
    </xf>
    <xf numFmtId="0" fontId="26" fillId="0" borderId="0" xfId="0" applyFont="1" applyAlignment="1">
      <alignment horizontal="center" wrapTex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9" fillId="0" borderId="0" xfId="0" applyNumberFormat="1" applyFont="1" applyAlignment="1">
      <alignment horizontal="center" vertical="center"/>
    </xf>
    <xf numFmtId="0" fontId="23" fillId="0" borderId="0" xfId="177" applyFill="1" applyAlignment="1" applyProtection="1">
      <alignment horizontal="center" vertical="center"/>
    </xf>
    <xf numFmtId="0" fontId="24" fillId="0" borderId="0" xfId="178" applyFill="1" applyAlignment="1" applyProtection="1">
      <alignment horizontal="center" vertical="center"/>
    </xf>
    <xf numFmtId="0" fontId="22" fillId="0" borderId="0" xfId="176" applyFill="1" applyAlignment="1" applyProtection="1">
      <alignment horizontal="center" vertical="center"/>
    </xf>
    <xf numFmtId="0" fontId="0" fillId="0" borderId="0" xfId="0" applyAlignment="1">
      <alignment horizontal="center"/>
    </xf>
    <xf numFmtId="0" fontId="21" fillId="0" borderId="14" xfId="0" applyFont="1" applyBorder="1" applyAlignment="1">
      <alignment horizontal="left" vertical="center" wrapText="1"/>
    </xf>
    <xf numFmtId="0" fontId="21" fillId="0" borderId="17" xfId="0" applyFont="1" applyBorder="1" applyAlignment="1">
      <alignment horizontal="left" vertical="top" wrapText="1"/>
    </xf>
    <xf numFmtId="2" fontId="9" fillId="0" borderId="69" xfId="0" applyNumberFormat="1" applyFont="1" applyBorder="1" applyAlignment="1">
      <alignment horizontal="center" vertical="center" wrapText="1"/>
    </xf>
    <xf numFmtId="2" fontId="9" fillId="0" borderId="70" xfId="0" applyNumberFormat="1" applyFont="1" applyBorder="1" applyAlignment="1">
      <alignment horizontal="center" vertical="center" wrapText="1"/>
    </xf>
    <xf numFmtId="2" fontId="9" fillId="0" borderId="71" xfId="0" applyNumberFormat="1" applyFont="1" applyBorder="1" applyAlignment="1">
      <alignment horizontal="center" vertical="center" wrapText="1"/>
    </xf>
    <xf numFmtId="0" fontId="63" fillId="0" borderId="24" xfId="0" applyFont="1" applyBorder="1" applyAlignment="1">
      <alignment horizontal="left" vertical="center" wrapText="1"/>
    </xf>
    <xf numFmtId="0" fontId="21" fillId="0" borderId="1" xfId="0" applyFont="1" applyBorder="1"/>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wrapText="1"/>
    </xf>
    <xf numFmtId="0" fontId="21" fillId="0" borderId="7" xfId="0" applyFont="1" applyBorder="1"/>
    <xf numFmtId="0" fontId="21" fillId="0" borderId="3" xfId="0" applyFont="1" applyBorder="1" applyAlignment="1">
      <alignment horizontal="center" vertical="center"/>
    </xf>
    <xf numFmtId="164" fontId="9" fillId="0" borderId="0" xfId="0" applyNumberFormat="1" applyFont="1"/>
    <xf numFmtId="0" fontId="66" fillId="0" borderId="0" xfId="0" applyFont="1" applyAlignment="1">
      <alignment horizontal="left"/>
    </xf>
    <xf numFmtId="0" fontId="0" fillId="0" borderId="0" xfId="0" applyAlignment="1">
      <alignment horizontal="left"/>
    </xf>
    <xf numFmtId="0" fontId="10" fillId="0" borderId="24" xfId="0" applyFont="1" applyBorder="1" applyAlignment="1">
      <alignment horizontal="center" vertical="center"/>
    </xf>
    <xf numFmtId="0" fontId="4" fillId="6" borderId="7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3" xfId="0" quotePrefix="1" applyFont="1" applyFill="1" applyBorder="1" applyAlignment="1">
      <alignment horizontal="center" vertical="center" wrapText="1"/>
    </xf>
    <xf numFmtId="0" fontId="42" fillId="0" borderId="3" xfId="0" applyFont="1" applyBorder="1" applyAlignment="1">
      <alignment vertical="top" wrapText="1"/>
    </xf>
    <xf numFmtId="0" fontId="42" fillId="0" borderId="3" xfId="0" applyFont="1" applyBorder="1" applyAlignment="1">
      <alignment horizontal="center" vertical="top" wrapText="1"/>
    </xf>
    <xf numFmtId="0" fontId="9" fillId="0" borderId="0" xfId="0" applyFont="1" applyAlignment="1">
      <alignment vertical="top"/>
    </xf>
    <xf numFmtId="0" fontId="42" fillId="0" borderId="3" xfId="0" applyFont="1" applyBorder="1" applyAlignment="1">
      <alignment horizontal="center" vertical="center" wrapText="1"/>
    </xf>
    <xf numFmtId="0" fontId="4" fillId="6" borderId="74" xfId="0" quotePrefix="1" applyFont="1" applyFill="1" applyBorder="1" applyAlignment="1">
      <alignment horizontal="center" vertical="center" wrapText="1"/>
    </xf>
    <xf numFmtId="0" fontId="67" fillId="0" borderId="0" xfId="0" applyFont="1" applyAlignment="1" applyProtection="1">
      <alignment vertical="top"/>
      <protection locked="0"/>
    </xf>
    <xf numFmtId="0" fontId="44" fillId="0" borderId="0" xfId="0" applyFont="1" applyAlignment="1" applyProtection="1">
      <alignment vertical="top" wrapText="1"/>
      <protection locked="0"/>
    </xf>
    <xf numFmtId="0" fontId="32" fillId="0" borderId="0" xfId="0" applyFont="1" applyAlignment="1">
      <alignment horizontal="center" wrapText="1"/>
    </xf>
    <xf numFmtId="0" fontId="21" fillId="0" borderId="0" xfId="0" applyFont="1" applyAlignment="1">
      <alignment horizontal="left" vertical="top" wrapText="1"/>
    </xf>
    <xf numFmtId="0" fontId="18" fillId="0" borderId="0" xfId="0" applyFont="1" applyAlignment="1">
      <alignment vertical="top"/>
    </xf>
    <xf numFmtId="0" fontId="20" fillId="0" borderId="0" xfId="174" applyFont="1" applyFill="1" applyAlignment="1">
      <alignment vertical="top" wrapText="1"/>
    </xf>
    <xf numFmtId="0" fontId="58" fillId="0" borderId="0" xfId="174" applyFont="1" applyFill="1" applyAlignment="1">
      <alignment vertical="top" wrapText="1"/>
    </xf>
    <xf numFmtId="0" fontId="19" fillId="0" borderId="0" xfId="174" applyFont="1" applyFill="1" applyAlignment="1">
      <alignment vertical="top" wrapText="1"/>
    </xf>
    <xf numFmtId="0" fontId="33" fillId="0" borderId="0" xfId="174" applyFont="1" applyFill="1" applyAlignment="1">
      <alignment vertical="top"/>
    </xf>
    <xf numFmtId="0" fontId="20" fillId="0" borderId="0" xfId="174" applyFont="1" applyFill="1" applyAlignment="1">
      <alignment vertical="top"/>
    </xf>
    <xf numFmtId="0" fontId="33" fillId="0" borderId="0" xfId="174" applyFont="1" applyFill="1" applyAlignment="1">
      <alignment vertical="top" wrapText="1"/>
    </xf>
    <xf numFmtId="0" fontId="68" fillId="0" borderId="0" xfId="0" applyFont="1" applyAlignment="1">
      <alignment horizontal="left" vertical="center"/>
    </xf>
    <xf numFmtId="0" fontId="10" fillId="23" borderId="79" xfId="0" applyFont="1" applyFill="1" applyBorder="1" applyAlignment="1">
      <alignment horizontal="center" vertical="top" wrapText="1"/>
    </xf>
    <xf numFmtId="0" fontId="10" fillId="23" borderId="80" xfId="0" applyFont="1" applyFill="1" applyBorder="1" applyAlignment="1">
      <alignment horizontal="center" vertical="center" wrapText="1"/>
    </xf>
    <xf numFmtId="0" fontId="9" fillId="23" borderId="44" xfId="0" applyFont="1" applyFill="1" applyBorder="1" applyAlignment="1">
      <alignment horizontal="left" vertical="top" wrapText="1"/>
    </xf>
    <xf numFmtId="0" fontId="0" fillId="23" borderId="46" xfId="0" applyFill="1" applyBorder="1" applyAlignment="1">
      <alignment horizontal="left" vertical="top" wrapText="1"/>
    </xf>
    <xf numFmtId="0" fontId="0" fillId="23" borderId="47" xfId="0" applyFill="1" applyBorder="1" applyAlignment="1">
      <alignment horizontal="left" vertical="top"/>
    </xf>
    <xf numFmtId="0" fontId="0" fillId="23" borderId="68" xfId="0" applyFill="1" applyBorder="1" applyAlignment="1">
      <alignment horizontal="left" vertical="top"/>
    </xf>
    <xf numFmtId="0" fontId="0" fillId="23" borderId="46" xfId="0" applyFill="1" applyBorder="1" applyAlignment="1">
      <alignment horizontal="left" vertical="top"/>
    </xf>
    <xf numFmtId="0" fontId="54" fillId="23" borderId="35" xfId="0" applyFont="1" applyFill="1" applyBorder="1" applyAlignment="1">
      <alignment horizontal="center" vertical="center" wrapText="1"/>
    </xf>
    <xf numFmtId="0" fontId="4" fillId="23" borderId="59" xfId="0" applyFont="1" applyFill="1" applyBorder="1" applyAlignment="1">
      <alignment horizontal="left" vertical="center" wrapText="1"/>
    </xf>
    <xf numFmtId="0" fontId="9" fillId="2" borderId="44" xfId="0" applyFont="1" applyFill="1" applyBorder="1" applyAlignment="1">
      <alignment horizontal="left" vertical="top"/>
    </xf>
    <xf numFmtId="0" fontId="0" fillId="0" borderId="45" xfId="0" applyBorder="1" applyAlignment="1">
      <alignment horizontal="left" vertical="top"/>
    </xf>
    <xf numFmtId="0" fontId="0" fillId="0" borderId="37" xfId="0" applyBorder="1" applyAlignment="1">
      <alignment horizontal="left" vertical="top" wrapText="1"/>
    </xf>
    <xf numFmtId="0" fontId="0" fillId="0" borderId="40" xfId="0" applyBorder="1" applyAlignment="1">
      <alignment horizontal="left" vertical="top" wrapText="1"/>
    </xf>
    <xf numFmtId="0" fontId="0" fillId="2" borderId="47" xfId="0" applyFill="1" applyBorder="1" applyAlignment="1">
      <alignment vertical="top" wrapText="1"/>
    </xf>
    <xf numFmtId="0" fontId="0" fillId="0" borderId="53" xfId="0" applyBorder="1" applyAlignment="1">
      <alignment horizontal="left" vertical="top"/>
    </xf>
    <xf numFmtId="0" fontId="0" fillId="0" borderId="82" xfId="0" applyBorder="1"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top" wrapText="1"/>
    </xf>
    <xf numFmtId="0" fontId="41" fillId="0" borderId="0" xfId="174" applyFont="1" applyAlignment="1">
      <alignment horizontal="left" vertical="center"/>
    </xf>
    <xf numFmtId="0" fontId="18" fillId="0" borderId="0" xfId="0" applyFont="1" applyAlignment="1">
      <alignment vertical="top"/>
    </xf>
    <xf numFmtId="0" fontId="0" fillId="0" borderId="0" xfId="0"/>
    <xf numFmtId="0" fontId="69" fillId="0" borderId="0" xfId="174" applyFont="1" applyAlignment="1">
      <alignment vertical="top" wrapText="1"/>
    </xf>
    <xf numFmtId="0" fontId="70" fillId="0" borderId="0" xfId="0" applyFont="1" applyAlignment="1">
      <alignment wrapText="1"/>
    </xf>
    <xf numFmtId="0" fontId="18" fillId="0" borderId="0" xfId="0" applyFont="1"/>
    <xf numFmtId="0" fontId="26" fillId="23" borderId="81" xfId="174" applyFont="1" applyFill="1" applyBorder="1" applyAlignment="1">
      <alignment horizontal="center" vertical="top" wrapText="1"/>
    </xf>
    <xf numFmtId="0" fontId="26" fillId="23" borderId="57" xfId="174" applyFont="1" applyFill="1" applyBorder="1" applyAlignment="1">
      <alignment horizontal="center" vertical="top" wrapText="1"/>
    </xf>
    <xf numFmtId="0" fontId="29" fillId="24" borderId="30" xfId="174" applyFont="1" applyFill="1" applyBorder="1" applyAlignment="1">
      <alignment horizontal="center" vertical="top" wrapText="1"/>
    </xf>
    <xf numFmtId="0" fontId="29" fillId="24" borderId="3" xfId="174" applyFont="1" applyFill="1" applyBorder="1" applyAlignment="1">
      <alignment horizontal="center" vertical="top" wrapText="1"/>
    </xf>
    <xf numFmtId="0" fontId="29" fillId="25" borderId="0" xfId="0" applyFont="1" applyFill="1" applyAlignment="1">
      <alignment horizontal="center" wrapText="1"/>
    </xf>
    <xf numFmtId="0" fontId="4" fillId="23" borderId="36" xfId="0" applyFont="1" applyFill="1" applyBorder="1" applyAlignment="1">
      <alignment horizontal="center" vertical="center" wrapText="1"/>
    </xf>
    <xf numFmtId="0" fontId="4" fillId="23" borderId="39" xfId="0" applyFont="1" applyFill="1" applyBorder="1" applyAlignment="1">
      <alignment horizontal="center" vertical="center" wrapText="1"/>
    </xf>
    <xf numFmtId="0" fontId="4" fillId="23" borderId="41" xfId="0" applyFont="1" applyFill="1" applyBorder="1" applyAlignment="1">
      <alignment horizontal="center" vertical="center" wrapText="1"/>
    </xf>
    <xf numFmtId="0" fontId="28" fillId="24" borderId="17" xfId="0" applyFont="1" applyFill="1" applyBorder="1" applyAlignment="1">
      <alignment horizontal="center"/>
    </xf>
    <xf numFmtId="0" fontId="28" fillId="24" borderId="0" xfId="0" applyFont="1" applyFill="1" applyAlignment="1">
      <alignment horizontal="center"/>
    </xf>
    <xf numFmtId="0" fontId="4" fillId="23" borderId="12"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0" fillId="0" borderId="3" xfId="0" applyBorder="1" applyAlignment="1">
      <alignment horizontal="left" vertical="center"/>
    </xf>
    <xf numFmtId="0" fontId="7" fillId="4" borderId="27" xfId="0" applyFont="1" applyFill="1" applyBorder="1" applyAlignment="1">
      <alignment horizontal="center" wrapText="1"/>
    </xf>
    <xf numFmtId="0" fontId="7" fillId="4" borderId="8" xfId="0" applyFont="1" applyFill="1" applyBorder="1" applyAlignment="1">
      <alignment horizontal="center" wrapText="1"/>
    </xf>
    <xf numFmtId="0" fontId="7" fillId="4" borderId="20" xfId="0" applyFont="1" applyFill="1" applyBorder="1" applyAlignment="1">
      <alignment horizontal="center" wrapText="1"/>
    </xf>
    <xf numFmtId="0" fontId="8" fillId="0" borderId="19" xfId="0" applyFont="1" applyBorder="1" applyAlignment="1">
      <alignment horizontal="left" vertical="center" wrapText="1"/>
    </xf>
    <xf numFmtId="0" fontId="8" fillId="0" borderId="14" xfId="0" applyFont="1" applyBorder="1" applyAlignment="1">
      <alignment horizontal="left"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7" fillId="6" borderId="75"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76" xfId="0" applyFont="1" applyFill="1" applyBorder="1" applyAlignment="1">
      <alignment horizontal="center" vertical="center" wrapText="1"/>
    </xf>
    <xf numFmtId="0" fontId="7" fillId="6" borderId="7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0"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7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9" xfId="0" applyFont="1" applyFill="1" applyBorder="1" applyAlignment="1">
      <alignment horizontal="center" vertical="center" wrapText="1"/>
    </xf>
    <xf numFmtId="0" fontId="4" fillId="4" borderId="24" xfId="0" applyFont="1" applyFill="1" applyBorder="1" applyAlignment="1">
      <alignment horizontal="left" vertical="center" wrapText="1"/>
    </xf>
    <xf numFmtId="0" fontId="4" fillId="4" borderId="23" xfId="0" quotePrefix="1" applyFont="1" applyFill="1" applyBorder="1" applyAlignment="1">
      <alignment horizontal="left" vertical="center" wrapText="1"/>
    </xf>
    <xf numFmtId="0" fontId="4" fillId="4" borderId="21" xfId="0" quotePrefix="1"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4" xfId="0" applyFont="1" applyFill="1" applyBorder="1" applyAlignment="1">
      <alignment horizontal="left" vertical="top" wrapText="1"/>
    </xf>
    <xf numFmtId="0" fontId="36" fillId="8" borderId="13" xfId="0"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29" fillId="17" borderId="25" xfId="0" applyFont="1" applyFill="1" applyBorder="1" applyAlignment="1">
      <alignment horizontal="left" vertical="top" wrapText="1"/>
    </xf>
    <xf numFmtId="0" fontId="29" fillId="17" borderId="19" xfId="0" applyFont="1" applyFill="1" applyBorder="1" applyAlignment="1">
      <alignment horizontal="left" vertical="top" wrapText="1"/>
    </xf>
    <xf numFmtId="0" fontId="29" fillId="13" borderId="25" xfId="0" applyFont="1" applyFill="1" applyBorder="1" applyAlignment="1">
      <alignment horizontal="left" vertical="top" wrapText="1"/>
    </xf>
    <xf numFmtId="0" fontId="29" fillId="13" borderId="19" xfId="0" applyFont="1" applyFill="1" applyBorder="1" applyAlignment="1">
      <alignment horizontal="left" vertical="top" wrapText="1"/>
    </xf>
    <xf numFmtId="0" fontId="29" fillId="18" borderId="25" xfId="0" applyFont="1" applyFill="1" applyBorder="1" applyAlignment="1">
      <alignment horizontal="left" vertical="top" wrapText="1"/>
    </xf>
    <xf numFmtId="0" fontId="29" fillId="18" borderId="19" xfId="0" applyFont="1" applyFill="1" applyBorder="1" applyAlignment="1">
      <alignment horizontal="left" vertical="top" wrapText="1"/>
    </xf>
    <xf numFmtId="0" fontId="12" fillId="7" borderId="12" xfId="0" applyFont="1" applyFill="1" applyBorder="1" applyAlignment="1">
      <alignment vertical="center"/>
    </xf>
    <xf numFmtId="0" fontId="12" fillId="7" borderId="13" xfId="0" applyFont="1" applyFill="1" applyBorder="1" applyAlignment="1">
      <alignment vertical="center"/>
    </xf>
    <xf numFmtId="0" fontId="12" fillId="7" borderId="11" xfId="0" applyFont="1" applyFill="1"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8" borderId="29" xfId="0" applyFont="1" applyFill="1" applyBorder="1" applyAlignment="1">
      <alignment horizontal="left" vertical="top" wrapText="1"/>
    </xf>
    <xf numFmtId="0" fontId="17" fillId="8" borderId="21" xfId="0" applyFont="1" applyFill="1" applyBorder="1" applyAlignment="1">
      <alignment horizontal="left" vertical="top" wrapText="1"/>
    </xf>
    <xf numFmtId="0" fontId="38" fillId="0" borderId="17" xfId="0" applyFont="1" applyBorder="1" applyAlignment="1">
      <alignment horizontal="center" wrapText="1"/>
    </xf>
    <xf numFmtId="0" fontId="38" fillId="0" borderId="0" xfId="0" applyFont="1" applyAlignment="1">
      <alignment horizontal="center" wrapText="1"/>
    </xf>
    <xf numFmtId="0" fontId="38" fillId="0" borderId="19" xfId="0" applyFont="1" applyBorder="1" applyAlignment="1">
      <alignment horizontal="center" wrapText="1"/>
    </xf>
    <xf numFmtId="0" fontId="26" fillId="0" borderId="23" xfId="0" applyFont="1" applyBorder="1" applyAlignment="1">
      <alignment horizontal="center" wrapText="1"/>
    </xf>
    <xf numFmtId="0" fontId="26" fillId="0" borderId="21" xfId="0" applyFont="1" applyBorder="1" applyAlignment="1">
      <alignment horizontal="center" wrapText="1"/>
    </xf>
    <xf numFmtId="0" fontId="26" fillId="0" borderId="22" xfId="0" applyFont="1" applyBorder="1" applyAlignment="1">
      <alignment horizontal="center" wrapTex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0" fillId="0" borderId="33"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center" wrapText="1"/>
    </xf>
    <xf numFmtId="0" fontId="0" fillId="0" borderId="26" xfId="0" applyBorder="1" applyAlignment="1">
      <alignment horizontal="left" vertical="center" wrapText="1"/>
    </xf>
  </cellXfs>
  <cellStyles count="180">
    <cellStyle name="Bad" xfId="177" builtinId="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Good" xfId="176"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cellStyle name="Neutral" xfId="178" builtinId="28"/>
    <cellStyle name="Normal" xfId="0" builtinId="0"/>
    <cellStyle name="Normal 2" xfId="157" xr:uid="{00000000-0005-0000-0000-0000AD000000}"/>
    <cellStyle name="Normal 2 2" xfId="175" xr:uid="{00000000-0005-0000-0000-0000AD000000}"/>
    <cellStyle name="Style 1" xfId="179" xr:uid="{24DDDDC8-3751-4512-A07F-748816ECD0D9}"/>
  </cellStyles>
  <dxfs count="305">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BEEF3"/>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5" tint="0.59996337778862885"/>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9" tint="0.79998168889431442"/>
        </patternFill>
      </fill>
    </dxf>
    <dxf>
      <fill>
        <patternFill>
          <bgColor rgb="FFDBEEF3"/>
        </patternFill>
      </fill>
    </dxf>
    <dxf>
      <font>
        <color rgb="FF9C5700"/>
      </font>
      <fill>
        <patternFill>
          <bgColor rgb="FFFFEB9C"/>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528DD5"/>
      <color rgb="FF8164A2"/>
      <color rgb="FFF2F3F2"/>
      <color rgb="FF9BBB59"/>
      <color rgb="FF4BACC6"/>
      <color rgb="FF1F497D"/>
      <color rgb="FFC1504D"/>
      <color rgb="FF76933B"/>
      <color rgb="FFFFC000"/>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LO-GA-AQF-Threshold'!A1"/><Relationship Id="rId2" Type="http://schemas.openxmlformats.org/officeDocument/2006/relationships/hyperlink" Target="#'Benchmarking CLOs'!A1"/><Relationship Id="rId1" Type="http://schemas.openxmlformats.org/officeDocument/2006/relationships/hyperlink" Target="#'Benchmarking Rules'!A1"/><Relationship Id="rId5" Type="http://schemas.openxmlformats.org/officeDocument/2006/relationships/hyperlink" Target="#'ULO-MLO Major-Spec 1 Alignment'!A1"/><Relationship Id="rId4" Type="http://schemas.openxmlformats.org/officeDocument/2006/relationships/hyperlink" Target="#'ULO-CLO-MLO alignment'!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1</xdr:col>
      <xdr:colOff>1955</xdr:colOff>
      <xdr:row>5</xdr:row>
      <xdr:rowOff>224691</xdr:rowOff>
    </xdr:from>
    <xdr:to>
      <xdr:col>1</xdr:col>
      <xdr:colOff>2590799</xdr:colOff>
      <xdr:row>5</xdr:row>
      <xdr:rowOff>547076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3398D2-5100-E074-13D7-B5143B0AD476}"/>
            </a:ext>
          </a:extLst>
        </xdr:cNvPr>
        <xdr:cNvSpPr/>
      </xdr:nvSpPr>
      <xdr:spPr>
        <a:xfrm>
          <a:off x="304801" y="2803768"/>
          <a:ext cx="2588844" cy="322385"/>
        </a:xfrm>
        <a:prstGeom prst="rect">
          <a:avLst/>
        </a:prstGeom>
        <a:solidFill>
          <a:srgbClr val="FFFF00"/>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400" kern="1200">
              <a:solidFill>
                <a:schemeClr val="tx1"/>
              </a:solidFill>
            </a:rPr>
            <a:t>Benchmarking</a:t>
          </a:r>
          <a:r>
            <a:rPr lang="en-GB" sz="1400" kern="1200" baseline="0">
              <a:solidFill>
                <a:schemeClr val="tx1"/>
              </a:solidFill>
            </a:rPr>
            <a:t> rules</a:t>
          </a:r>
          <a:endParaRPr lang="en-GB" sz="1400" kern="1200">
            <a:solidFill>
              <a:schemeClr val="tx1"/>
            </a:solidFill>
          </a:endParaRPr>
        </a:p>
      </xdr:txBody>
    </xdr:sp>
    <xdr:clientData/>
  </xdr:twoCellAnchor>
  <xdr:twoCellAnchor>
    <xdr:from>
      <xdr:col>1</xdr:col>
      <xdr:colOff>1955</xdr:colOff>
      <xdr:row>7</xdr:row>
      <xdr:rowOff>54708</xdr:rowOff>
    </xdr:from>
    <xdr:to>
      <xdr:col>1</xdr:col>
      <xdr:colOff>2590799</xdr:colOff>
      <xdr:row>7</xdr:row>
      <xdr:rowOff>377093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737699E-BDE0-8C45-A2B5-C7596D392BB8}"/>
            </a:ext>
          </a:extLst>
        </xdr:cNvPr>
        <xdr:cNvSpPr/>
      </xdr:nvSpPr>
      <xdr:spPr>
        <a:xfrm>
          <a:off x="304801" y="3591170"/>
          <a:ext cx="2588844" cy="322385"/>
        </a:xfrm>
        <a:prstGeom prst="rect">
          <a:avLst/>
        </a:prstGeom>
        <a:solidFill>
          <a:srgbClr val="FFFF00"/>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400" kern="1200">
              <a:solidFill>
                <a:schemeClr val="tx1"/>
              </a:solidFill>
            </a:rPr>
            <a:t>Benchmarking</a:t>
          </a:r>
          <a:r>
            <a:rPr lang="en-GB" sz="1400" kern="1200" baseline="0">
              <a:solidFill>
                <a:schemeClr val="tx1"/>
              </a:solidFill>
            </a:rPr>
            <a:t> CLOs</a:t>
          </a:r>
          <a:endParaRPr lang="en-GB" sz="1400" kern="1200">
            <a:solidFill>
              <a:schemeClr val="tx1"/>
            </a:solidFill>
          </a:endParaRPr>
        </a:p>
      </xdr:txBody>
    </xdr:sp>
    <xdr:clientData/>
  </xdr:twoCellAnchor>
  <xdr:twoCellAnchor>
    <xdr:from>
      <xdr:col>1</xdr:col>
      <xdr:colOff>1955</xdr:colOff>
      <xdr:row>10</xdr:row>
      <xdr:rowOff>216877</xdr:rowOff>
    </xdr:from>
    <xdr:to>
      <xdr:col>1</xdr:col>
      <xdr:colOff>2590799</xdr:colOff>
      <xdr:row>10</xdr:row>
      <xdr:rowOff>539262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ACB88CA-CD13-4445-8560-7DAC09849FEF}"/>
            </a:ext>
          </a:extLst>
        </xdr:cNvPr>
        <xdr:cNvSpPr/>
      </xdr:nvSpPr>
      <xdr:spPr>
        <a:xfrm>
          <a:off x="304801" y="4730262"/>
          <a:ext cx="2588844" cy="322385"/>
        </a:xfrm>
        <a:prstGeom prst="rect">
          <a:avLst/>
        </a:prstGeom>
        <a:solidFill>
          <a:srgbClr val="9BBB59"/>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400" kern="1200">
              <a:solidFill>
                <a:schemeClr val="tx1"/>
              </a:solidFill>
            </a:rPr>
            <a:t>CLO-GA-AQF-Threshold</a:t>
          </a:r>
        </a:p>
      </xdr:txBody>
    </xdr:sp>
    <xdr:clientData/>
  </xdr:twoCellAnchor>
  <xdr:twoCellAnchor>
    <xdr:from>
      <xdr:col>1</xdr:col>
      <xdr:colOff>1955</xdr:colOff>
      <xdr:row>13</xdr:row>
      <xdr:rowOff>66431</xdr:rowOff>
    </xdr:from>
    <xdr:to>
      <xdr:col>1</xdr:col>
      <xdr:colOff>2590799</xdr:colOff>
      <xdr:row>13</xdr:row>
      <xdr:rowOff>388816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84C96B2-047F-594F-9F19-DC51984F4439}"/>
            </a:ext>
          </a:extLst>
        </xdr:cNvPr>
        <xdr:cNvSpPr/>
      </xdr:nvSpPr>
      <xdr:spPr>
        <a:xfrm>
          <a:off x="304801" y="5713046"/>
          <a:ext cx="2588844" cy="322385"/>
        </a:xfrm>
        <a:prstGeom prst="rect">
          <a:avLst/>
        </a:prstGeom>
        <a:solidFill>
          <a:srgbClr val="F2F3F2"/>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400" kern="1200">
              <a:solidFill>
                <a:schemeClr val="tx1"/>
              </a:solidFill>
            </a:rPr>
            <a:t>ULO-CLO-MLO</a:t>
          </a:r>
          <a:r>
            <a:rPr lang="en-GB" sz="1400" kern="1200" baseline="0">
              <a:solidFill>
                <a:schemeClr val="tx1"/>
              </a:solidFill>
            </a:rPr>
            <a:t> alignment</a:t>
          </a:r>
          <a:endParaRPr lang="en-GB" sz="1400" kern="1200">
            <a:solidFill>
              <a:schemeClr val="tx1"/>
            </a:solidFill>
          </a:endParaRPr>
        </a:p>
      </xdr:txBody>
    </xdr:sp>
    <xdr:clientData/>
  </xdr:twoCellAnchor>
  <xdr:twoCellAnchor>
    <xdr:from>
      <xdr:col>1</xdr:col>
      <xdr:colOff>1955</xdr:colOff>
      <xdr:row>15</xdr:row>
      <xdr:rowOff>150446</xdr:rowOff>
    </xdr:from>
    <xdr:to>
      <xdr:col>1</xdr:col>
      <xdr:colOff>2590799</xdr:colOff>
      <xdr:row>15</xdr:row>
      <xdr:rowOff>472831</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3F19C62-B9DB-6F4C-ABAC-8BDFEDD29BD5}"/>
            </a:ext>
          </a:extLst>
        </xdr:cNvPr>
        <xdr:cNvSpPr/>
      </xdr:nvSpPr>
      <xdr:spPr>
        <a:xfrm>
          <a:off x="304801" y="6490677"/>
          <a:ext cx="2588844" cy="322385"/>
        </a:xfrm>
        <a:prstGeom prst="rect">
          <a:avLst/>
        </a:prstGeom>
        <a:solidFill>
          <a:srgbClr val="8164A2"/>
        </a:solidFill>
        <a:ln>
          <a:solidFill>
            <a:schemeClr val="bg1">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400" kern="1200">
              <a:solidFill>
                <a:schemeClr val="bg1"/>
              </a:solidFill>
            </a:rPr>
            <a:t>ULO-MLO-Major</a:t>
          </a:r>
          <a:r>
            <a:rPr lang="en-GB" sz="1400" kern="1200" baseline="0">
              <a:solidFill>
                <a:schemeClr val="bg1"/>
              </a:solidFill>
            </a:rPr>
            <a:t> Spec alignment</a:t>
          </a:r>
          <a:endParaRPr lang="en-GB" sz="1400" kern="12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493184</xdr:colOff>
      <xdr:row>3</xdr:row>
      <xdr:rowOff>79263</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2D17BEB2-5C65-084A-A8C4-60BB075CA6E0}"/>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0" y="203200"/>
          <a:ext cx="493184" cy="485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493184</xdr:colOff>
      <xdr:row>3</xdr:row>
      <xdr:rowOff>83496</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7EBD38F8-8A33-6E41-9993-97D7ABD6BF0B}"/>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0" y="203200"/>
          <a:ext cx="493184" cy="489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289983</xdr:colOff>
      <xdr:row>1</xdr:row>
      <xdr:rowOff>50802</xdr:rowOff>
    </xdr:from>
    <xdr:to>
      <xdr:col>1</xdr:col>
      <xdr:colOff>455084</xdr:colOff>
      <xdr:row>2</xdr:row>
      <xdr:rowOff>339614</xdr:rowOff>
    </xdr:to>
    <xdr:pic>
      <xdr:nvPicPr>
        <xdr:cNvPr id="3" name="Graphic 2" descr="Home outline">
          <a:hlinkClick xmlns:r="http://schemas.openxmlformats.org/officeDocument/2006/relationships" r:id="rId1"/>
          <a:extLst>
            <a:ext uri="{FF2B5EF4-FFF2-40B4-BE49-F238E27FC236}">
              <a16:creationId xmlns:a16="http://schemas.microsoft.com/office/drawing/2014/main" id="{741AA776-4DAA-1FB4-B448-DDBC223205AD}"/>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289983" y="251885"/>
          <a:ext cx="493184" cy="4898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10583</xdr:colOff>
      <xdr:row>1</xdr:row>
      <xdr:rowOff>19655</xdr:rowOff>
    </xdr:from>
    <xdr:to>
      <xdr:col>1</xdr:col>
      <xdr:colOff>503767</xdr:colOff>
      <xdr:row>3</xdr:row>
      <xdr:rowOff>111920</xdr:rowOff>
    </xdr:to>
    <xdr:pic>
      <xdr:nvPicPr>
        <xdr:cNvPr id="4" name="Graphic 3" descr="Home outline">
          <a:hlinkClick xmlns:r="http://schemas.openxmlformats.org/officeDocument/2006/relationships" r:id="rId1"/>
          <a:extLst>
            <a:ext uri="{FF2B5EF4-FFF2-40B4-BE49-F238E27FC236}">
              <a16:creationId xmlns:a16="http://schemas.microsoft.com/office/drawing/2014/main" id="{31F505BF-9244-A94E-8D0D-C8F301D9BED4}"/>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275166" y="220738"/>
          <a:ext cx="493184" cy="494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3" name="Graphic 2" descr="Home outline">
          <a:hlinkClick xmlns:r="http://schemas.openxmlformats.org/officeDocument/2006/relationships" r:id="rId1"/>
          <a:extLst>
            <a:ext uri="{FF2B5EF4-FFF2-40B4-BE49-F238E27FC236}">
              <a16:creationId xmlns:a16="http://schemas.microsoft.com/office/drawing/2014/main" id="{811BE48B-4BCB-DC4F-A6CF-1CC2103A6EFC}"/>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70417" y="116416"/>
          <a:ext cx="493184" cy="4898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2B95CBC4-281D-7142-826A-2D5BDBA4C819}"/>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68300" y="116416"/>
          <a:ext cx="493184" cy="4920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96304195-5893-DF49-81B7-4563A15F8F46}"/>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68300" y="116416"/>
          <a:ext cx="493184" cy="4920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A4202289-2BD6-214C-8E46-1F22C9417E6C}"/>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68300" y="116416"/>
          <a:ext cx="493184" cy="4920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5D9556AB-4C48-0F4D-A201-AE4639C0EF2D}"/>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68300" y="116416"/>
          <a:ext cx="493184" cy="4920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116416</xdr:rowOff>
    </xdr:from>
    <xdr:to>
      <xdr:col>1</xdr:col>
      <xdr:colOff>493184</xdr:colOff>
      <xdr:row>1</xdr:row>
      <xdr:rowOff>405229</xdr:rowOff>
    </xdr:to>
    <xdr:pic>
      <xdr:nvPicPr>
        <xdr:cNvPr id="2" name="Graphic 1" descr="Home outline">
          <a:hlinkClick xmlns:r="http://schemas.openxmlformats.org/officeDocument/2006/relationships" r:id="rId1"/>
          <a:extLst>
            <a:ext uri="{FF2B5EF4-FFF2-40B4-BE49-F238E27FC236}">
              <a16:creationId xmlns:a16="http://schemas.microsoft.com/office/drawing/2014/main" id="{742A998B-0A72-7D49-A606-1761A779A4A8}"/>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96DAC541-7B7A-43D3-8B79-37D633B846F1}">
              <asvg:svgBlip xmlns:asvg="http://schemas.microsoft.com/office/drawing/2016/SVG/main" r:embed="rId3"/>
            </a:ext>
          </a:extLst>
        </a:blip>
        <a:stretch>
          <a:fillRect/>
        </a:stretch>
      </xdr:blipFill>
      <xdr:spPr>
        <a:xfrm>
          <a:off x="368300" y="116416"/>
          <a:ext cx="493184" cy="492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u.edu.au/staff/teaching-and-learning/design/course-design/"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223E-327D-4EF6-B57B-2CACDF877123}">
  <dimension ref="B1:C18"/>
  <sheetViews>
    <sheetView showGridLines="0" zoomScale="120" zoomScaleNormal="120" workbookViewId="0"/>
  </sheetViews>
  <sheetFormatPr defaultColWidth="8.875" defaultRowHeight="15.75"/>
  <cols>
    <col min="1" max="1" width="4" customWidth="1"/>
    <col min="2" max="2" width="35.625" customWidth="1"/>
    <col min="3" max="3" width="87.5" customWidth="1"/>
  </cols>
  <sheetData>
    <row r="1" spans="2:3">
      <c r="B1" s="235" t="s">
        <v>216</v>
      </c>
      <c r="C1" s="235"/>
    </row>
    <row r="2" spans="2:3" ht="71.099999999999994" customHeight="1">
      <c r="B2" s="235"/>
      <c r="C2" s="235"/>
    </row>
    <row r="3" spans="2:3" ht="48.95" customHeight="1">
      <c r="B3" s="237" t="s">
        <v>15</v>
      </c>
      <c r="C3" s="237"/>
    </row>
    <row r="4" spans="2:3" ht="48.95" customHeight="1">
      <c r="B4" s="240" t="s">
        <v>214</v>
      </c>
      <c r="C4" s="241"/>
    </row>
    <row r="5" spans="2:3" ht="18" customHeight="1">
      <c r="B5" s="238" t="s">
        <v>179</v>
      </c>
      <c r="C5" s="239"/>
    </row>
    <row r="6" spans="2:3" ht="58.5" customHeight="1">
      <c r="B6" s="212"/>
      <c r="C6" s="162" t="s">
        <v>180</v>
      </c>
    </row>
    <row r="7" spans="2:3" ht="18" customHeight="1">
      <c r="B7" s="213"/>
      <c r="C7" s="162"/>
    </row>
    <row r="8" spans="2:3" ht="37.5" customHeight="1">
      <c r="B8" s="212"/>
      <c r="C8" s="162" t="s">
        <v>181</v>
      </c>
    </row>
    <row r="9" spans="2:3" ht="21">
      <c r="B9" s="212"/>
      <c r="C9" s="162"/>
    </row>
    <row r="10" spans="2:3" ht="18.75">
      <c r="B10" s="238" t="s">
        <v>182</v>
      </c>
      <c r="C10" s="239"/>
    </row>
    <row r="11" spans="2:3" ht="47.25">
      <c r="B11" s="214"/>
      <c r="C11" s="13" t="s">
        <v>188</v>
      </c>
    </row>
    <row r="12" spans="2:3" ht="18.75">
      <c r="B12" s="211"/>
      <c r="C12" s="218" t="s">
        <v>183</v>
      </c>
    </row>
    <row r="13" spans="2:3" ht="18.75">
      <c r="B13" s="211"/>
      <c r="C13" s="218"/>
    </row>
    <row r="14" spans="2:3" ht="31.5">
      <c r="B14" s="215"/>
      <c r="C14" s="13" t="s">
        <v>189</v>
      </c>
    </row>
    <row r="15" spans="2:3" ht="21">
      <c r="B15" s="216"/>
      <c r="C15" s="13"/>
    </row>
    <row r="16" spans="2:3" ht="46.5">
      <c r="B16" s="217"/>
      <c r="C16" s="13" t="s">
        <v>215</v>
      </c>
    </row>
    <row r="17" spans="2:3" ht="21">
      <c r="B17" s="212"/>
      <c r="C17" s="13"/>
    </row>
    <row r="18" spans="2:3" ht="84.95" customHeight="1">
      <c r="B18" s="236" t="s">
        <v>217</v>
      </c>
      <c r="C18" s="236"/>
    </row>
  </sheetData>
  <mergeCells count="6">
    <mergeCell ref="B1:C2"/>
    <mergeCell ref="B18:C18"/>
    <mergeCell ref="B3:C3"/>
    <mergeCell ref="B5:C5"/>
    <mergeCell ref="B10:C10"/>
    <mergeCell ref="B4:C4"/>
  </mergeCells>
  <hyperlinks>
    <hyperlink ref="B3:C3" r:id="rId1" display="Remember to use the Spreadsheet Mapping Instructions to help you complete these pages" xr:uid="{D8B906AA-B73D-2645-B3C2-A7D5E9B82CD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222-6761-C141-80C7-D0256BA96909}">
  <dimension ref="A1:N100"/>
  <sheetViews>
    <sheetView showGridLines="0" zoomScale="120" zoomScaleNormal="120" workbookViewId="0">
      <selection activeCell="C2" sqref="C2"/>
    </sheetView>
  </sheetViews>
  <sheetFormatPr defaultColWidth="11" defaultRowHeight="15.75"/>
  <cols>
    <col min="1" max="1" width="17" customWidth="1"/>
    <col min="2" max="2" width="40.625" customWidth="1"/>
    <col min="3" max="3" width="27.5" customWidth="1"/>
    <col min="4" max="4" width="38.625" customWidth="1"/>
    <col min="5" max="5" width="15.875" customWidth="1"/>
    <col min="6" max="6" width="29.5" customWidth="1"/>
    <col min="7" max="7" width="15.875" customWidth="1"/>
    <col min="8" max="8" width="15.375" customWidth="1"/>
    <col min="9" max="9" width="22.375" customWidth="1"/>
    <col min="10" max="11" width="16.375" customWidth="1"/>
    <col min="12" max="12" width="31.5" customWidth="1"/>
  </cols>
  <sheetData>
    <row r="1" spans="1:14" ht="31.5">
      <c r="A1" s="74" t="s">
        <v>106</v>
      </c>
      <c r="B1" s="75" t="s">
        <v>107</v>
      </c>
      <c r="C1" s="76" t="s">
        <v>108</v>
      </c>
      <c r="D1" s="75" t="s">
        <v>109</v>
      </c>
      <c r="E1" s="76" t="s">
        <v>110</v>
      </c>
      <c r="F1" s="75" t="s">
        <v>184</v>
      </c>
      <c r="G1" s="75" t="s">
        <v>185</v>
      </c>
      <c r="H1" s="76" t="s">
        <v>111</v>
      </c>
      <c r="I1" s="75" t="s">
        <v>112</v>
      </c>
      <c r="J1" s="167" t="s">
        <v>186</v>
      </c>
      <c r="K1" s="167" t="s">
        <v>187</v>
      </c>
      <c r="L1" s="77" t="s">
        <v>113</v>
      </c>
      <c r="M1" s="78"/>
      <c r="N1" s="78"/>
    </row>
    <row r="2" spans="1:14">
      <c r="A2" s="79"/>
      <c r="B2" s="80"/>
      <c r="C2" s="80"/>
      <c r="D2" s="81"/>
      <c r="E2" s="80"/>
      <c r="F2" s="80"/>
      <c r="G2" s="82"/>
      <c r="H2" s="82"/>
      <c r="I2" s="82"/>
      <c r="J2" s="82"/>
      <c r="K2" s="82"/>
      <c r="L2" s="80"/>
      <c r="M2" s="78"/>
      <c r="N2" s="78"/>
    </row>
    <row r="3" spans="1:14">
      <c r="A3" s="79"/>
      <c r="B3" s="80"/>
      <c r="C3" s="80"/>
      <c r="D3" s="83"/>
      <c r="E3" s="80"/>
      <c r="F3" s="80"/>
      <c r="G3" s="82"/>
      <c r="H3" s="82"/>
      <c r="I3" s="82"/>
      <c r="J3" s="82"/>
      <c r="K3" s="82"/>
      <c r="L3" s="80"/>
      <c r="M3" s="78"/>
      <c r="N3" s="78"/>
    </row>
    <row r="4" spans="1:14">
      <c r="A4" s="79"/>
      <c r="B4" s="80"/>
      <c r="C4" s="80"/>
      <c r="D4" s="83"/>
      <c r="E4" s="80"/>
      <c r="F4" s="80"/>
      <c r="G4" s="82"/>
      <c r="H4" s="82"/>
      <c r="I4" s="82"/>
      <c r="J4" s="82"/>
      <c r="K4" s="82"/>
      <c r="L4" s="80"/>
      <c r="M4" s="78"/>
      <c r="N4" s="78"/>
    </row>
    <row r="5" spans="1:14">
      <c r="A5" s="79"/>
      <c r="B5" s="80"/>
      <c r="C5" s="80"/>
      <c r="D5" s="84"/>
      <c r="E5" s="80"/>
      <c r="F5" s="80"/>
      <c r="G5" s="82"/>
      <c r="H5" s="82"/>
      <c r="I5" s="82"/>
      <c r="J5" s="82"/>
      <c r="K5" s="82"/>
      <c r="L5" s="80"/>
      <c r="M5" s="78"/>
      <c r="N5" s="78"/>
    </row>
    <row r="6" spans="1:14">
      <c r="A6" s="79"/>
      <c r="B6" s="80"/>
      <c r="C6" s="80"/>
      <c r="D6" s="83"/>
      <c r="E6" s="80"/>
      <c r="F6" s="80"/>
      <c r="G6" s="82"/>
      <c r="H6" s="82"/>
      <c r="I6" s="82"/>
      <c r="J6" s="82"/>
      <c r="K6" s="82"/>
      <c r="L6" s="80"/>
      <c r="M6" s="78"/>
      <c r="N6" s="78"/>
    </row>
    <row r="7" spans="1:14">
      <c r="A7" s="79"/>
      <c r="B7" s="80"/>
      <c r="C7" s="80"/>
      <c r="D7" s="83"/>
      <c r="E7" s="80"/>
      <c r="F7" s="80"/>
      <c r="G7" s="82"/>
      <c r="H7" s="82"/>
      <c r="I7" s="82"/>
      <c r="J7" s="82"/>
      <c r="K7" s="82"/>
      <c r="L7" s="80"/>
      <c r="M7" s="78"/>
      <c r="N7" s="78"/>
    </row>
    <row r="8" spans="1:14">
      <c r="A8" s="79"/>
      <c r="B8" s="80"/>
      <c r="C8" s="80"/>
      <c r="D8" s="83"/>
      <c r="E8" s="80"/>
      <c r="F8" s="80"/>
      <c r="G8" s="82"/>
      <c r="H8" s="82"/>
      <c r="I8" s="82"/>
      <c r="J8" s="82"/>
      <c r="K8" s="82"/>
      <c r="L8" s="80"/>
      <c r="M8" s="78"/>
      <c r="N8" s="78"/>
    </row>
    <row r="9" spans="1:14">
      <c r="A9" s="79"/>
      <c r="B9" s="80"/>
      <c r="C9" s="80"/>
      <c r="D9" s="83"/>
      <c r="E9" s="80"/>
      <c r="F9" s="80"/>
      <c r="G9" s="82"/>
      <c r="H9" s="82"/>
      <c r="I9" s="82"/>
      <c r="J9" s="82"/>
      <c r="K9" s="82"/>
      <c r="L9" s="80"/>
      <c r="M9" s="78"/>
      <c r="N9" s="78"/>
    </row>
    <row r="10" spans="1:14">
      <c r="A10" s="79"/>
      <c r="B10" s="80"/>
      <c r="C10" s="80"/>
      <c r="D10" s="80"/>
      <c r="E10" s="80"/>
      <c r="F10" s="80"/>
      <c r="G10" s="82"/>
      <c r="H10" s="82"/>
      <c r="I10" s="82"/>
      <c r="J10" s="82"/>
      <c r="K10" s="82"/>
      <c r="L10" s="80"/>
      <c r="M10" s="78"/>
      <c r="N10" s="78"/>
    </row>
    <row r="11" spans="1:14">
      <c r="A11" s="79"/>
      <c r="B11" s="80"/>
      <c r="C11" s="80"/>
      <c r="D11" s="83"/>
      <c r="E11" s="80"/>
      <c r="F11" s="80"/>
      <c r="G11" s="82"/>
      <c r="H11" s="82"/>
      <c r="I11" s="82"/>
      <c r="J11" s="82"/>
      <c r="K11" s="82"/>
      <c r="L11" s="80"/>
      <c r="M11" s="78"/>
      <c r="N11" s="78"/>
    </row>
    <row r="12" spans="1:14">
      <c r="A12" s="163"/>
      <c r="B12" s="164"/>
      <c r="C12" s="164"/>
      <c r="D12" s="164"/>
      <c r="E12" s="165"/>
      <c r="F12" s="164"/>
      <c r="G12" s="166"/>
      <c r="H12" s="82"/>
      <c r="I12" s="82"/>
      <c r="J12" s="82"/>
      <c r="K12" s="82"/>
      <c r="L12" s="80"/>
      <c r="M12" s="78"/>
      <c r="N12" s="78"/>
    </row>
    <row r="13" spans="1:14">
      <c r="A13" s="163"/>
      <c r="B13" s="164"/>
      <c r="C13" s="164"/>
      <c r="D13" s="164"/>
      <c r="E13" s="165"/>
      <c r="F13" s="164"/>
      <c r="G13" s="166"/>
      <c r="H13" s="82"/>
      <c r="I13" s="82"/>
      <c r="J13" s="82"/>
      <c r="K13" s="82"/>
      <c r="L13" s="80"/>
      <c r="M13" s="78"/>
      <c r="N13" s="78"/>
    </row>
    <row r="14" spans="1:14">
      <c r="A14" s="163"/>
      <c r="B14" s="164"/>
      <c r="C14" s="164"/>
      <c r="D14" s="164"/>
      <c r="E14" s="165"/>
      <c r="F14" s="164"/>
      <c r="G14" s="166"/>
      <c r="H14" s="82"/>
      <c r="I14" s="82"/>
      <c r="J14" s="82"/>
      <c r="K14" s="82"/>
      <c r="L14" s="80"/>
      <c r="M14" s="78"/>
      <c r="N14" s="78"/>
    </row>
    <row r="15" spans="1:14">
      <c r="A15" s="163"/>
      <c r="B15" s="164"/>
      <c r="C15" s="164"/>
      <c r="D15" s="164"/>
      <c r="E15" s="165"/>
      <c r="F15" s="164"/>
      <c r="G15" s="166"/>
      <c r="H15" s="82"/>
      <c r="I15" s="82"/>
      <c r="J15" s="82"/>
      <c r="K15" s="82"/>
      <c r="L15" s="80"/>
    </row>
    <row r="16" spans="1:14">
      <c r="A16" s="163"/>
      <c r="B16" s="164"/>
      <c r="C16" s="164"/>
      <c r="D16" s="164"/>
      <c r="E16" s="165"/>
      <c r="F16" s="164"/>
      <c r="G16" s="166"/>
      <c r="H16" s="82"/>
      <c r="I16" s="82"/>
      <c r="J16" s="82"/>
      <c r="K16" s="82"/>
      <c r="L16" s="80"/>
    </row>
    <row r="17" spans="1:12">
      <c r="A17" s="163"/>
      <c r="B17" s="164"/>
      <c r="C17" s="164"/>
      <c r="D17" s="164"/>
      <c r="E17" s="165"/>
      <c r="F17" s="164"/>
      <c r="G17" s="166"/>
      <c r="H17" s="82"/>
      <c r="I17" s="82"/>
      <c r="J17" s="82"/>
      <c r="K17" s="82"/>
      <c r="L17" s="80"/>
    </row>
    <row r="18" spans="1:12">
      <c r="A18" s="163"/>
      <c r="B18" s="164"/>
      <c r="C18" s="164"/>
      <c r="D18" s="164"/>
      <c r="E18" s="165"/>
      <c r="F18" s="164"/>
      <c r="G18" s="166"/>
      <c r="H18" s="82"/>
      <c r="I18" s="82"/>
      <c r="J18" s="82"/>
      <c r="K18" s="82"/>
      <c r="L18" s="80"/>
    </row>
    <row r="19" spans="1:12">
      <c r="A19" s="163"/>
      <c r="B19" s="164"/>
      <c r="C19" s="164"/>
      <c r="D19" s="164"/>
      <c r="E19" s="165"/>
      <c r="F19" s="164"/>
      <c r="G19" s="166"/>
      <c r="H19" s="82"/>
      <c r="I19" s="82"/>
      <c r="J19" s="82"/>
      <c r="K19" s="82"/>
      <c r="L19" s="80"/>
    </row>
    <row r="20" spans="1:12">
      <c r="A20" s="163"/>
      <c r="B20" s="164"/>
      <c r="C20" s="164"/>
      <c r="D20" s="164"/>
      <c r="E20" s="165"/>
      <c r="F20" s="164"/>
      <c r="G20" s="166"/>
      <c r="H20" s="82"/>
      <c r="I20" s="82"/>
      <c r="J20" s="82"/>
      <c r="K20" s="82"/>
      <c r="L20" s="80"/>
    </row>
    <row r="21" spans="1:12">
      <c r="A21" s="163"/>
      <c r="B21" s="164"/>
      <c r="C21" s="164"/>
      <c r="D21" s="164"/>
      <c r="E21" s="165"/>
      <c r="F21" s="164"/>
      <c r="G21" s="166"/>
      <c r="H21" s="82"/>
      <c r="I21" s="82"/>
      <c r="J21" s="82"/>
      <c r="K21" s="82"/>
      <c r="L21" s="80"/>
    </row>
    <row r="22" spans="1:12">
      <c r="A22" s="163"/>
      <c r="B22" s="164"/>
      <c r="C22" s="164"/>
      <c r="D22" s="164"/>
      <c r="E22" s="165"/>
      <c r="F22" s="164"/>
      <c r="G22" s="166"/>
      <c r="H22" s="82"/>
      <c r="I22" s="82"/>
      <c r="J22" s="82"/>
      <c r="K22" s="82"/>
      <c r="L22" s="80"/>
    </row>
    <row r="23" spans="1:12">
      <c r="A23" s="163"/>
      <c r="B23" s="164"/>
      <c r="C23" s="164"/>
      <c r="D23" s="164"/>
      <c r="E23" s="165"/>
      <c r="F23" s="164"/>
      <c r="G23" s="166"/>
      <c r="H23" s="82"/>
      <c r="I23" s="82"/>
      <c r="J23" s="82"/>
      <c r="K23" s="82"/>
      <c r="L23" s="80"/>
    </row>
    <row r="24" spans="1:12">
      <c r="A24" s="163"/>
      <c r="B24" s="164"/>
      <c r="C24" s="164"/>
      <c r="D24" s="164"/>
      <c r="E24" s="165"/>
      <c r="F24" s="164"/>
      <c r="G24" s="166"/>
      <c r="H24" s="82"/>
      <c r="I24" s="82"/>
      <c r="J24" s="82"/>
      <c r="K24" s="82"/>
      <c r="L24" s="80"/>
    </row>
    <row r="25" spans="1:12">
      <c r="A25" s="163"/>
      <c r="B25" s="164"/>
      <c r="C25" s="164"/>
      <c r="D25" s="164"/>
      <c r="E25" s="165"/>
      <c r="F25" s="164"/>
      <c r="G25" s="166"/>
      <c r="H25" s="82"/>
      <c r="I25" s="82"/>
      <c r="J25" s="82"/>
      <c r="K25" s="82"/>
      <c r="L25" s="80"/>
    </row>
    <row r="26" spans="1:12">
      <c r="A26" s="163"/>
      <c r="B26" s="164"/>
      <c r="C26" s="164"/>
      <c r="D26" s="164"/>
      <c r="E26" s="165"/>
      <c r="F26" s="164"/>
      <c r="G26" s="166"/>
      <c r="H26" s="82"/>
      <c r="I26" s="82"/>
      <c r="J26" s="82"/>
      <c r="K26" s="82"/>
      <c r="L26" s="80"/>
    </row>
    <row r="27" spans="1:12">
      <c r="A27" s="163"/>
      <c r="B27" s="164"/>
      <c r="C27" s="164"/>
      <c r="D27" s="164"/>
      <c r="E27" s="165"/>
      <c r="F27" s="164"/>
      <c r="G27" s="166"/>
      <c r="H27" s="82"/>
      <c r="I27" s="82"/>
      <c r="J27" s="82"/>
      <c r="K27" s="82"/>
      <c r="L27" s="80"/>
    </row>
    <row r="28" spans="1:12">
      <c r="A28" s="163"/>
      <c r="B28" s="164"/>
      <c r="C28" s="164"/>
      <c r="D28" s="164"/>
      <c r="E28" s="165"/>
      <c r="F28" s="164"/>
      <c r="G28" s="166"/>
      <c r="H28" s="82"/>
      <c r="I28" s="82"/>
      <c r="J28" s="82"/>
      <c r="K28" s="82"/>
      <c r="L28" s="80"/>
    </row>
    <row r="29" spans="1:12">
      <c r="A29" s="163"/>
      <c r="B29" s="164"/>
      <c r="C29" s="164"/>
      <c r="D29" s="164"/>
      <c r="E29" s="165"/>
      <c r="F29" s="164"/>
      <c r="G29" s="166"/>
      <c r="H29" s="82"/>
      <c r="I29" s="82"/>
      <c r="J29" s="82"/>
      <c r="K29" s="82"/>
      <c r="L29" s="80"/>
    </row>
    <row r="30" spans="1:12">
      <c r="A30" s="163"/>
      <c r="B30" s="164"/>
      <c r="C30" s="164"/>
      <c r="D30" s="164"/>
      <c r="E30" s="165"/>
      <c r="F30" s="164"/>
      <c r="G30" s="166"/>
      <c r="H30" s="82"/>
      <c r="I30" s="82"/>
      <c r="J30" s="82"/>
      <c r="K30" s="82"/>
      <c r="L30" s="80"/>
    </row>
    <row r="31" spans="1:12">
      <c r="A31" s="163"/>
      <c r="B31" s="164"/>
      <c r="C31" s="164"/>
      <c r="D31" s="164"/>
      <c r="E31" s="165"/>
      <c r="F31" s="164"/>
      <c r="G31" s="166"/>
      <c r="H31" s="82"/>
      <c r="I31" s="82"/>
      <c r="J31" s="82"/>
      <c r="K31" s="82"/>
      <c r="L31" s="80"/>
    </row>
    <row r="32" spans="1:12">
      <c r="A32" s="163"/>
      <c r="B32" s="164"/>
      <c r="C32" s="164"/>
      <c r="D32" s="164"/>
      <c r="E32" s="165"/>
      <c r="F32" s="164"/>
      <c r="G32" s="166"/>
      <c r="H32" s="82"/>
      <c r="I32" s="82"/>
      <c r="J32" s="82"/>
      <c r="K32" s="82"/>
      <c r="L32" s="80"/>
    </row>
    <row r="33" spans="1:12">
      <c r="A33" s="163"/>
      <c r="B33" s="164"/>
      <c r="C33" s="164"/>
      <c r="D33" s="164"/>
      <c r="E33" s="165"/>
      <c r="F33" s="164"/>
      <c r="G33" s="166"/>
      <c r="H33" s="82"/>
      <c r="I33" s="82"/>
      <c r="J33" s="82"/>
      <c r="K33" s="82"/>
      <c r="L33" s="80"/>
    </row>
    <row r="34" spans="1:12">
      <c r="A34" s="163"/>
      <c r="B34" s="164"/>
      <c r="C34" s="164"/>
      <c r="D34" s="164"/>
      <c r="E34" s="165"/>
      <c r="F34" s="164"/>
      <c r="G34" s="166"/>
      <c r="H34" s="82"/>
      <c r="I34" s="82"/>
      <c r="J34" s="82"/>
      <c r="K34" s="82"/>
      <c r="L34" s="80"/>
    </row>
    <row r="35" spans="1:12">
      <c r="A35" s="163"/>
      <c r="B35" s="164"/>
      <c r="C35" s="164"/>
      <c r="D35" s="164"/>
      <c r="E35" s="165"/>
      <c r="F35" s="164"/>
      <c r="G35" s="166"/>
      <c r="H35" s="82"/>
      <c r="I35" s="82"/>
      <c r="J35" s="82"/>
      <c r="K35" s="82"/>
      <c r="L35" s="80"/>
    </row>
    <row r="36" spans="1:12">
      <c r="A36" s="163"/>
      <c r="B36" s="164"/>
      <c r="C36" s="164"/>
      <c r="D36" s="164"/>
      <c r="E36" s="165"/>
      <c r="F36" s="164"/>
      <c r="G36" s="166"/>
      <c r="H36" s="82"/>
      <c r="I36" s="82"/>
      <c r="J36" s="82"/>
      <c r="K36" s="82"/>
      <c r="L36" s="80"/>
    </row>
    <row r="37" spans="1:12">
      <c r="A37" s="163"/>
      <c r="B37" s="164"/>
      <c r="C37" s="164"/>
      <c r="D37" s="164"/>
      <c r="E37" s="165"/>
      <c r="F37" s="164"/>
      <c r="G37" s="166"/>
      <c r="H37" s="82"/>
      <c r="I37" s="82"/>
      <c r="J37" s="82"/>
      <c r="K37" s="82"/>
      <c r="L37" s="80"/>
    </row>
    <row r="38" spans="1:12">
      <c r="A38" s="163"/>
      <c r="B38" s="164"/>
      <c r="C38" s="164"/>
      <c r="D38" s="164"/>
      <c r="E38" s="165"/>
      <c r="F38" s="164"/>
      <c r="G38" s="166"/>
      <c r="H38" s="82"/>
      <c r="I38" s="82"/>
      <c r="J38" s="82"/>
      <c r="K38" s="82"/>
      <c r="L38" s="80"/>
    </row>
    <row r="39" spans="1:12">
      <c r="A39" s="163"/>
      <c r="B39" s="164"/>
      <c r="C39" s="164"/>
      <c r="D39" s="164"/>
      <c r="E39" s="165"/>
      <c r="F39" s="164"/>
      <c r="G39" s="166"/>
      <c r="H39" s="82"/>
      <c r="I39" s="82"/>
      <c r="J39" s="82"/>
      <c r="K39" s="82"/>
      <c r="L39" s="80"/>
    </row>
    <row r="40" spans="1:12">
      <c r="A40" s="163"/>
      <c r="B40" s="164"/>
      <c r="C40" s="164"/>
      <c r="D40" s="164"/>
      <c r="E40" s="165"/>
      <c r="F40" s="164"/>
      <c r="G40" s="166"/>
      <c r="H40" s="82"/>
      <c r="I40" s="82"/>
      <c r="J40" s="82"/>
      <c r="K40" s="82"/>
      <c r="L40" s="80"/>
    </row>
    <row r="41" spans="1:12">
      <c r="A41" s="163"/>
      <c r="B41" s="164"/>
      <c r="C41" s="164"/>
      <c r="D41" s="164"/>
      <c r="E41" s="165"/>
      <c r="F41" s="164"/>
      <c r="G41" s="166"/>
      <c r="H41" s="82"/>
      <c r="I41" s="82"/>
      <c r="J41" s="82"/>
      <c r="K41" s="82"/>
      <c r="L41" s="80"/>
    </row>
    <row r="42" spans="1:12">
      <c r="A42" s="163"/>
      <c r="B42" s="164"/>
      <c r="C42" s="164"/>
      <c r="D42" s="164"/>
      <c r="E42" s="165"/>
      <c r="F42" s="164"/>
      <c r="G42" s="166"/>
      <c r="H42" s="82"/>
      <c r="I42" s="82"/>
      <c r="J42" s="82"/>
      <c r="K42" s="82"/>
      <c r="L42" s="80"/>
    </row>
    <row r="43" spans="1:12">
      <c r="A43" s="163"/>
      <c r="B43" s="164"/>
      <c r="C43" s="164"/>
      <c r="D43" s="164"/>
      <c r="E43" s="165"/>
      <c r="F43" s="164"/>
      <c r="G43" s="166"/>
      <c r="H43" s="82"/>
      <c r="I43" s="82"/>
      <c r="J43" s="82"/>
      <c r="K43" s="82"/>
      <c r="L43" s="80"/>
    </row>
    <row r="44" spans="1:12">
      <c r="A44" s="163"/>
      <c r="B44" s="164"/>
      <c r="C44" s="164"/>
      <c r="D44" s="164"/>
      <c r="E44" s="165"/>
      <c r="F44" s="164"/>
      <c r="G44" s="166"/>
      <c r="H44" s="82"/>
      <c r="I44" s="82"/>
      <c r="J44" s="82"/>
      <c r="K44" s="82"/>
      <c r="L44" s="80"/>
    </row>
    <row r="45" spans="1:12">
      <c r="A45" s="163"/>
      <c r="B45" s="164"/>
      <c r="C45" s="164"/>
      <c r="D45" s="164"/>
      <c r="E45" s="165"/>
      <c r="F45" s="164"/>
      <c r="G45" s="166"/>
      <c r="H45" s="82"/>
      <c r="I45" s="82"/>
      <c r="J45" s="82"/>
      <c r="K45" s="82"/>
      <c r="L45" s="80"/>
    </row>
    <row r="46" spans="1:12">
      <c r="A46" s="163"/>
      <c r="B46" s="164"/>
      <c r="C46" s="164"/>
      <c r="D46" s="164"/>
      <c r="E46" s="165"/>
      <c r="F46" s="164"/>
      <c r="G46" s="166"/>
      <c r="H46" s="82"/>
      <c r="I46" s="82"/>
      <c r="J46" s="82"/>
      <c r="K46" s="82"/>
      <c r="L46" s="80"/>
    </row>
    <row r="47" spans="1:12">
      <c r="A47" s="163"/>
      <c r="B47" s="164"/>
      <c r="C47" s="164"/>
      <c r="D47" s="164"/>
      <c r="E47" s="165"/>
      <c r="F47" s="164"/>
      <c r="G47" s="166"/>
      <c r="H47" s="82"/>
      <c r="I47" s="82"/>
      <c r="J47" s="82"/>
      <c r="K47" s="82"/>
      <c r="L47" s="80"/>
    </row>
    <row r="48" spans="1:12">
      <c r="A48" s="163"/>
      <c r="B48" s="164"/>
      <c r="C48" s="164"/>
      <c r="D48" s="164"/>
      <c r="E48" s="165"/>
      <c r="F48" s="164"/>
      <c r="G48" s="166"/>
      <c r="H48" s="82"/>
      <c r="I48" s="82"/>
      <c r="J48" s="82"/>
      <c r="K48" s="82"/>
      <c r="L48" s="80"/>
    </row>
    <row r="49" spans="1:12">
      <c r="A49" s="163"/>
      <c r="B49" s="164"/>
      <c r="C49" s="164"/>
      <c r="D49" s="164"/>
      <c r="E49" s="165"/>
      <c r="F49" s="164"/>
      <c r="G49" s="166"/>
      <c r="H49" s="82"/>
      <c r="I49" s="82"/>
      <c r="J49" s="82"/>
      <c r="K49" s="82"/>
      <c r="L49" s="80"/>
    </row>
    <row r="50" spans="1:12">
      <c r="A50" s="163"/>
      <c r="B50" s="164"/>
      <c r="C50" s="164"/>
      <c r="D50" s="164"/>
      <c r="E50" s="165"/>
      <c r="F50" s="164"/>
      <c r="G50" s="166"/>
      <c r="H50" s="82"/>
      <c r="I50" s="82"/>
      <c r="J50" s="82"/>
      <c r="K50" s="82"/>
      <c r="L50" s="80"/>
    </row>
    <row r="51" spans="1:12">
      <c r="A51" s="163"/>
      <c r="B51" s="164"/>
      <c r="C51" s="164"/>
      <c r="D51" s="164"/>
      <c r="E51" s="165"/>
      <c r="F51" s="164"/>
      <c r="G51" s="166"/>
      <c r="H51" s="82"/>
      <c r="I51" s="82"/>
      <c r="J51" s="82"/>
      <c r="K51" s="82"/>
      <c r="L51" s="80"/>
    </row>
    <row r="52" spans="1:12">
      <c r="A52" s="163"/>
      <c r="B52" s="164"/>
      <c r="C52" s="164"/>
      <c r="D52" s="164"/>
      <c r="E52" s="165"/>
      <c r="F52" s="164"/>
      <c r="G52" s="166"/>
      <c r="H52" s="82"/>
      <c r="I52" s="82"/>
      <c r="J52" s="82"/>
      <c r="K52" s="82"/>
      <c r="L52" s="80"/>
    </row>
    <row r="53" spans="1:12">
      <c r="A53" s="163"/>
      <c r="B53" s="164"/>
      <c r="C53" s="164"/>
      <c r="D53" s="164"/>
      <c r="E53" s="165"/>
      <c r="F53" s="164"/>
      <c r="G53" s="166"/>
      <c r="H53" s="82"/>
      <c r="I53" s="82"/>
      <c r="J53" s="82"/>
      <c r="K53" s="82"/>
      <c r="L53" s="80"/>
    </row>
    <row r="54" spans="1:12">
      <c r="A54" s="163"/>
      <c r="B54" s="164"/>
      <c r="C54" s="164"/>
      <c r="D54" s="164"/>
      <c r="E54" s="165"/>
      <c r="F54" s="164"/>
      <c r="G54" s="166"/>
      <c r="H54" s="82"/>
      <c r="I54" s="82"/>
      <c r="J54" s="82"/>
      <c r="K54" s="82"/>
      <c r="L54" s="80"/>
    </row>
    <row r="55" spans="1:12">
      <c r="A55" s="163"/>
      <c r="B55" s="164"/>
      <c r="C55" s="164"/>
      <c r="D55" s="164"/>
      <c r="E55" s="165"/>
      <c r="F55" s="164"/>
      <c r="G55" s="166"/>
      <c r="H55" s="82"/>
      <c r="I55" s="82"/>
      <c r="J55" s="82"/>
      <c r="K55" s="82"/>
      <c r="L55" s="80"/>
    </row>
    <row r="56" spans="1:12">
      <c r="A56" s="163"/>
      <c r="B56" s="164"/>
      <c r="C56" s="164"/>
      <c r="D56" s="164"/>
      <c r="E56" s="165"/>
      <c r="F56" s="164"/>
      <c r="G56" s="166"/>
      <c r="H56" s="82"/>
      <c r="I56" s="82"/>
      <c r="J56" s="82"/>
      <c r="K56" s="82"/>
      <c r="L56" s="80"/>
    </row>
    <row r="57" spans="1:12">
      <c r="A57" s="163"/>
      <c r="B57" s="164"/>
      <c r="C57" s="164"/>
      <c r="D57" s="164"/>
      <c r="E57" s="165"/>
      <c r="F57" s="164"/>
      <c r="G57" s="166"/>
      <c r="H57" s="82"/>
      <c r="I57" s="82"/>
      <c r="J57" s="82"/>
      <c r="K57" s="82"/>
      <c r="L57" s="80"/>
    </row>
    <row r="58" spans="1:12">
      <c r="A58" s="163"/>
      <c r="B58" s="164"/>
      <c r="C58" s="164"/>
      <c r="D58" s="164"/>
      <c r="E58" s="165"/>
      <c r="F58" s="164"/>
      <c r="G58" s="166"/>
      <c r="H58" s="82"/>
      <c r="I58" s="82"/>
      <c r="J58" s="82"/>
      <c r="K58" s="82"/>
      <c r="L58" s="80"/>
    </row>
    <row r="59" spans="1:12">
      <c r="A59" s="163"/>
      <c r="B59" s="164"/>
      <c r="C59" s="164"/>
      <c r="D59" s="164"/>
      <c r="E59" s="165"/>
      <c r="F59" s="164"/>
      <c r="G59" s="166"/>
      <c r="H59" s="82"/>
      <c r="I59" s="82"/>
      <c r="J59" s="82"/>
      <c r="K59" s="82"/>
      <c r="L59" s="80"/>
    </row>
    <row r="60" spans="1:12">
      <c r="A60" s="163"/>
      <c r="B60" s="164"/>
      <c r="C60" s="164"/>
      <c r="D60" s="164"/>
      <c r="E60" s="165"/>
      <c r="F60" s="164"/>
      <c r="G60" s="166"/>
      <c r="H60" s="82"/>
      <c r="I60" s="82"/>
      <c r="J60" s="82"/>
      <c r="K60" s="82"/>
      <c r="L60" s="80"/>
    </row>
    <row r="61" spans="1:12">
      <c r="A61" s="163"/>
      <c r="B61" s="164"/>
      <c r="C61" s="164"/>
      <c r="D61" s="164"/>
      <c r="E61" s="165"/>
      <c r="F61" s="164"/>
      <c r="G61" s="166"/>
      <c r="H61" s="82"/>
      <c r="I61" s="82"/>
      <c r="J61" s="82"/>
      <c r="K61" s="82"/>
      <c r="L61" s="80"/>
    </row>
    <row r="62" spans="1:12">
      <c r="A62" s="163"/>
      <c r="B62" s="164"/>
      <c r="C62" s="164"/>
      <c r="D62" s="164"/>
      <c r="E62" s="165"/>
      <c r="F62" s="164"/>
      <c r="G62" s="166"/>
      <c r="H62" s="82"/>
      <c r="I62" s="82"/>
      <c r="J62" s="82"/>
      <c r="K62" s="82"/>
      <c r="L62" s="80"/>
    </row>
    <row r="63" spans="1:12">
      <c r="A63" s="163"/>
      <c r="B63" s="164"/>
      <c r="C63" s="164"/>
      <c r="D63" s="164"/>
      <c r="E63" s="165"/>
      <c r="F63" s="164"/>
      <c r="G63" s="166"/>
      <c r="H63" s="82"/>
      <c r="I63" s="82"/>
      <c r="J63" s="82"/>
      <c r="K63" s="82"/>
      <c r="L63" s="80"/>
    </row>
    <row r="64" spans="1:12">
      <c r="A64" s="163"/>
      <c r="B64" s="164"/>
      <c r="C64" s="164"/>
      <c r="D64" s="164"/>
      <c r="E64" s="165"/>
      <c r="F64" s="164"/>
      <c r="G64" s="166"/>
      <c r="H64" s="82"/>
      <c r="I64" s="82"/>
      <c r="J64" s="82"/>
      <c r="K64" s="82"/>
      <c r="L64" s="80"/>
    </row>
    <row r="65" spans="1:12">
      <c r="A65" s="163"/>
      <c r="B65" s="164"/>
      <c r="C65" s="164"/>
      <c r="D65" s="164"/>
      <c r="E65" s="165"/>
      <c r="F65" s="164"/>
      <c r="G65" s="166"/>
      <c r="H65" s="82"/>
      <c r="I65" s="82"/>
      <c r="J65" s="82"/>
      <c r="K65" s="82"/>
      <c r="L65" s="80"/>
    </row>
    <row r="66" spans="1:12">
      <c r="A66" s="163"/>
      <c r="B66" s="164"/>
      <c r="C66" s="164"/>
      <c r="D66" s="164"/>
      <c r="E66" s="165"/>
      <c r="F66" s="164"/>
      <c r="G66" s="166"/>
      <c r="H66" s="82"/>
      <c r="I66" s="82"/>
      <c r="J66" s="82"/>
      <c r="K66" s="82"/>
      <c r="L66" s="80"/>
    </row>
    <row r="67" spans="1:12">
      <c r="A67" s="163"/>
      <c r="B67" s="164"/>
      <c r="C67" s="164"/>
      <c r="D67" s="164"/>
      <c r="E67" s="165"/>
      <c r="F67" s="164"/>
      <c r="G67" s="166"/>
      <c r="H67" s="82"/>
      <c r="I67" s="82"/>
      <c r="J67" s="82"/>
      <c r="K67" s="82"/>
      <c r="L67" s="80"/>
    </row>
    <row r="68" spans="1:12">
      <c r="A68" s="163"/>
      <c r="B68" s="164"/>
      <c r="C68" s="164"/>
      <c r="D68" s="164"/>
      <c r="E68" s="165"/>
      <c r="F68" s="164"/>
      <c r="G68" s="166"/>
      <c r="H68" s="82"/>
      <c r="I68" s="82"/>
      <c r="J68" s="82"/>
      <c r="K68" s="82"/>
      <c r="L68" s="80"/>
    </row>
    <row r="69" spans="1:12">
      <c r="A69" s="163"/>
      <c r="B69" s="164"/>
      <c r="C69" s="164"/>
      <c r="D69" s="164"/>
      <c r="E69" s="165"/>
      <c r="F69" s="164"/>
      <c r="G69" s="166"/>
      <c r="H69" s="82"/>
      <c r="I69" s="82"/>
      <c r="J69" s="82"/>
      <c r="K69" s="82"/>
      <c r="L69" s="80"/>
    </row>
    <row r="70" spans="1:12">
      <c r="A70" s="163"/>
      <c r="B70" s="164"/>
      <c r="C70" s="164"/>
      <c r="D70" s="164"/>
      <c r="E70" s="165"/>
      <c r="F70" s="164"/>
      <c r="G70" s="166"/>
      <c r="H70" s="82"/>
      <c r="I70" s="82"/>
      <c r="J70" s="82"/>
      <c r="K70" s="82"/>
      <c r="L70" s="80"/>
    </row>
    <row r="71" spans="1:12">
      <c r="A71" s="163"/>
      <c r="B71" s="164"/>
      <c r="C71" s="164"/>
      <c r="D71" s="164"/>
      <c r="E71" s="165"/>
      <c r="F71" s="164"/>
      <c r="G71" s="166"/>
      <c r="H71" s="82"/>
      <c r="I71" s="82"/>
      <c r="J71" s="82"/>
      <c r="K71" s="82"/>
      <c r="L71" s="80"/>
    </row>
    <row r="72" spans="1:12">
      <c r="A72" s="163"/>
      <c r="B72" s="164"/>
      <c r="C72" s="164"/>
      <c r="D72" s="164"/>
      <c r="E72" s="165"/>
      <c r="F72" s="164"/>
      <c r="G72" s="166"/>
      <c r="H72" s="82"/>
      <c r="I72" s="82"/>
      <c r="J72" s="82"/>
      <c r="K72" s="82"/>
      <c r="L72" s="80"/>
    </row>
    <row r="73" spans="1:12">
      <c r="A73" s="163"/>
      <c r="B73" s="164"/>
      <c r="C73" s="164"/>
      <c r="D73" s="164"/>
      <c r="E73" s="165"/>
      <c r="F73" s="164"/>
      <c r="G73" s="166"/>
      <c r="H73" s="82"/>
      <c r="I73" s="82"/>
      <c r="J73" s="82"/>
      <c r="K73" s="82"/>
      <c r="L73" s="80"/>
    </row>
    <row r="74" spans="1:12">
      <c r="A74" s="163"/>
      <c r="B74" s="164"/>
      <c r="C74" s="164"/>
      <c r="D74" s="164"/>
      <c r="E74" s="165"/>
      <c r="F74" s="164"/>
      <c r="G74" s="166"/>
      <c r="H74" s="82"/>
      <c r="I74" s="82"/>
      <c r="J74" s="82"/>
      <c r="K74" s="82"/>
      <c r="L74" s="80"/>
    </row>
    <row r="75" spans="1:12">
      <c r="A75" s="163"/>
      <c r="B75" s="164"/>
      <c r="C75" s="164"/>
      <c r="D75" s="164"/>
      <c r="E75" s="165"/>
      <c r="F75" s="164"/>
      <c r="G75" s="166"/>
      <c r="H75" s="82"/>
      <c r="I75" s="82"/>
      <c r="J75" s="82"/>
      <c r="K75" s="82"/>
      <c r="L75" s="80"/>
    </row>
    <row r="76" spans="1:12">
      <c r="A76" s="163"/>
      <c r="B76" s="164"/>
      <c r="C76" s="164"/>
      <c r="D76" s="164"/>
      <c r="E76" s="165"/>
      <c r="F76" s="164"/>
      <c r="G76" s="166"/>
      <c r="H76" s="82"/>
      <c r="I76" s="82"/>
      <c r="J76" s="82"/>
      <c r="K76" s="82"/>
      <c r="L76" s="80"/>
    </row>
    <row r="77" spans="1:12">
      <c r="A77" s="163"/>
      <c r="B77" s="164"/>
      <c r="C77" s="164"/>
      <c r="D77" s="164"/>
      <c r="E77" s="165"/>
      <c r="F77" s="164"/>
      <c r="G77" s="166"/>
      <c r="H77" s="82"/>
      <c r="I77" s="82"/>
      <c r="J77" s="82"/>
      <c r="K77" s="82"/>
      <c r="L77" s="80"/>
    </row>
    <row r="78" spans="1:12">
      <c r="A78" s="163"/>
      <c r="B78" s="164"/>
      <c r="C78" s="164"/>
      <c r="D78" s="164"/>
      <c r="E78" s="165"/>
      <c r="F78" s="164"/>
      <c r="G78" s="166"/>
      <c r="H78" s="82"/>
      <c r="I78" s="82"/>
      <c r="J78" s="82"/>
      <c r="K78" s="82"/>
      <c r="L78" s="80"/>
    </row>
    <row r="79" spans="1:12">
      <c r="A79" s="163"/>
      <c r="B79" s="164"/>
      <c r="C79" s="164"/>
      <c r="D79" s="164"/>
      <c r="E79" s="165"/>
      <c r="F79" s="164"/>
      <c r="G79" s="166"/>
      <c r="H79" s="82"/>
      <c r="I79" s="82"/>
      <c r="J79" s="82"/>
      <c r="K79" s="82"/>
      <c r="L79" s="80"/>
    </row>
    <row r="80" spans="1:12">
      <c r="A80" s="163"/>
      <c r="B80" s="164"/>
      <c r="C80" s="164"/>
      <c r="D80" s="164"/>
      <c r="E80" s="165"/>
      <c r="F80" s="164"/>
      <c r="G80" s="166"/>
      <c r="H80" s="82"/>
      <c r="I80" s="82"/>
      <c r="J80" s="82"/>
      <c r="K80" s="82"/>
      <c r="L80" s="80"/>
    </row>
    <row r="81" spans="1:12">
      <c r="A81" s="163"/>
      <c r="B81" s="164"/>
      <c r="C81" s="164"/>
      <c r="D81" s="164"/>
      <c r="E81" s="165"/>
      <c r="F81" s="164"/>
      <c r="G81" s="166"/>
      <c r="H81" s="82"/>
      <c r="I81" s="82"/>
      <c r="J81" s="82"/>
      <c r="K81" s="82"/>
      <c r="L81" s="80"/>
    </row>
    <row r="82" spans="1:12">
      <c r="A82" s="163"/>
      <c r="B82" s="164"/>
      <c r="C82" s="164"/>
      <c r="D82" s="164"/>
      <c r="E82" s="165"/>
      <c r="F82" s="164"/>
      <c r="G82" s="166"/>
      <c r="H82" s="82"/>
      <c r="I82" s="82"/>
      <c r="J82" s="82"/>
      <c r="K82" s="82"/>
      <c r="L82" s="80"/>
    </row>
    <row r="83" spans="1:12">
      <c r="A83" s="163"/>
      <c r="B83" s="164"/>
      <c r="C83" s="164"/>
      <c r="D83" s="164"/>
      <c r="E83" s="165"/>
      <c r="F83" s="164"/>
      <c r="G83" s="166"/>
      <c r="H83" s="82"/>
      <c r="I83" s="82"/>
      <c r="J83" s="82"/>
      <c r="K83" s="82"/>
      <c r="L83" s="80"/>
    </row>
    <row r="84" spans="1:12">
      <c r="A84" s="163"/>
      <c r="B84" s="164"/>
      <c r="C84" s="164"/>
      <c r="D84" s="164"/>
      <c r="E84" s="165"/>
      <c r="F84" s="164"/>
      <c r="G84" s="166"/>
      <c r="H84" s="82"/>
      <c r="I84" s="82"/>
      <c r="J84" s="82"/>
      <c r="K84" s="82"/>
      <c r="L84" s="80"/>
    </row>
    <row r="85" spans="1:12">
      <c r="A85" s="163"/>
      <c r="B85" s="164"/>
      <c r="C85" s="164"/>
      <c r="D85" s="164"/>
      <c r="E85" s="165"/>
      <c r="F85" s="164"/>
      <c r="G85" s="166"/>
      <c r="H85" s="82"/>
      <c r="I85" s="82"/>
      <c r="J85" s="82"/>
      <c r="K85" s="82"/>
      <c r="L85" s="80"/>
    </row>
    <row r="86" spans="1:12">
      <c r="A86" s="163"/>
      <c r="B86" s="164"/>
      <c r="C86" s="164"/>
      <c r="D86" s="164"/>
      <c r="E86" s="165"/>
      <c r="F86" s="164"/>
      <c r="G86" s="166"/>
      <c r="H86" s="82"/>
      <c r="I86" s="82"/>
      <c r="J86" s="82"/>
      <c r="K86" s="82"/>
      <c r="L86" s="80"/>
    </row>
    <row r="87" spans="1:12">
      <c r="A87" s="163"/>
      <c r="B87" s="164"/>
      <c r="C87" s="164"/>
      <c r="D87" s="164"/>
      <c r="E87" s="165"/>
      <c r="F87" s="164"/>
      <c r="G87" s="166"/>
      <c r="H87" s="82"/>
      <c r="I87" s="82"/>
      <c r="J87" s="82"/>
      <c r="K87" s="82"/>
      <c r="L87" s="80"/>
    </row>
    <row r="88" spans="1:12">
      <c r="A88" s="163"/>
      <c r="B88" s="164"/>
      <c r="C88" s="164"/>
      <c r="D88" s="164"/>
      <c r="E88" s="165"/>
      <c r="F88" s="164"/>
      <c r="G88" s="166"/>
      <c r="H88" s="82"/>
      <c r="I88" s="82"/>
      <c r="J88" s="82"/>
      <c r="K88" s="82"/>
      <c r="L88" s="80"/>
    </row>
    <row r="89" spans="1:12">
      <c r="A89" s="163"/>
      <c r="B89" s="164"/>
      <c r="C89" s="164"/>
      <c r="D89" s="164"/>
      <c r="E89" s="165"/>
      <c r="F89" s="164"/>
      <c r="G89" s="166"/>
      <c r="H89" s="82"/>
      <c r="I89" s="82"/>
      <c r="J89" s="82"/>
      <c r="K89" s="82"/>
      <c r="L89" s="80"/>
    </row>
    <row r="90" spans="1:12">
      <c r="A90" s="163"/>
      <c r="B90" s="164"/>
      <c r="C90" s="164"/>
      <c r="D90" s="164"/>
      <c r="E90" s="165"/>
      <c r="F90" s="164"/>
      <c r="G90" s="166"/>
      <c r="H90" s="82"/>
      <c r="I90" s="82"/>
      <c r="J90" s="82"/>
      <c r="K90" s="82"/>
      <c r="L90" s="80"/>
    </row>
    <row r="91" spans="1:12">
      <c r="A91" s="163"/>
      <c r="B91" s="164"/>
      <c r="C91" s="164"/>
      <c r="D91" s="164"/>
      <c r="E91" s="165"/>
      <c r="F91" s="164"/>
      <c r="G91" s="166"/>
      <c r="H91" s="82"/>
      <c r="I91" s="82"/>
      <c r="J91" s="82"/>
      <c r="K91" s="82"/>
      <c r="L91" s="80"/>
    </row>
    <row r="92" spans="1:12">
      <c r="A92" s="163"/>
      <c r="B92" s="164"/>
      <c r="C92" s="164"/>
      <c r="D92" s="164"/>
      <c r="E92" s="165"/>
      <c r="F92" s="164"/>
      <c r="G92" s="166"/>
      <c r="H92" s="82"/>
      <c r="I92" s="82"/>
      <c r="J92" s="82"/>
      <c r="K92" s="82"/>
      <c r="L92" s="80"/>
    </row>
    <row r="93" spans="1:12">
      <c r="A93" s="163"/>
      <c r="B93" s="164"/>
      <c r="C93" s="164"/>
      <c r="D93" s="164"/>
      <c r="E93" s="165"/>
      <c r="F93" s="164"/>
      <c r="G93" s="166"/>
      <c r="H93" s="82"/>
      <c r="I93" s="82"/>
      <c r="J93" s="82"/>
      <c r="K93" s="82"/>
      <c r="L93" s="80"/>
    </row>
    <row r="94" spans="1:12">
      <c r="A94" s="163"/>
      <c r="B94" s="164"/>
      <c r="C94" s="164"/>
      <c r="D94" s="164"/>
      <c r="E94" s="165"/>
      <c r="F94" s="164"/>
      <c r="G94" s="166"/>
      <c r="H94" s="82"/>
      <c r="I94" s="82"/>
      <c r="J94" s="82"/>
      <c r="K94" s="82"/>
      <c r="L94" s="80"/>
    </row>
    <row r="95" spans="1:12">
      <c r="A95" s="163"/>
      <c r="B95" s="164"/>
      <c r="C95" s="164"/>
      <c r="D95" s="164"/>
      <c r="E95" s="165"/>
      <c r="F95" s="164"/>
      <c r="G95" s="166"/>
      <c r="H95" s="82"/>
      <c r="I95" s="82"/>
      <c r="J95" s="82"/>
      <c r="K95" s="82"/>
      <c r="L95" s="80"/>
    </row>
    <row r="96" spans="1:12">
      <c r="A96" s="163"/>
      <c r="B96" s="164"/>
      <c r="C96" s="164"/>
      <c r="D96" s="164"/>
      <c r="E96" s="165"/>
      <c r="F96" s="164"/>
      <c r="G96" s="166"/>
      <c r="H96" s="82"/>
      <c r="I96" s="82"/>
      <c r="J96" s="82"/>
      <c r="K96" s="82"/>
      <c r="L96" s="80"/>
    </row>
    <row r="97" spans="1:12">
      <c r="A97" s="163"/>
      <c r="B97" s="164"/>
      <c r="C97" s="164"/>
      <c r="D97" s="164"/>
      <c r="E97" s="165"/>
      <c r="F97" s="164"/>
      <c r="G97" s="166"/>
      <c r="H97" s="82"/>
      <c r="I97" s="82"/>
      <c r="J97" s="82"/>
      <c r="K97" s="82"/>
      <c r="L97" s="80"/>
    </row>
    <row r="98" spans="1:12">
      <c r="A98" s="163"/>
      <c r="B98" s="164"/>
      <c r="C98" s="164"/>
      <c r="D98" s="164"/>
      <c r="E98" s="165"/>
      <c r="F98" s="164"/>
      <c r="G98" s="166"/>
      <c r="H98" s="82"/>
      <c r="I98" s="82"/>
      <c r="J98" s="82"/>
      <c r="K98" s="82"/>
      <c r="L98" s="80"/>
    </row>
    <row r="99" spans="1:12">
      <c r="A99" s="163"/>
      <c r="B99" s="164"/>
      <c r="C99" s="164"/>
      <c r="D99" s="164"/>
      <c r="E99" s="165"/>
      <c r="F99" s="164"/>
      <c r="G99" s="166"/>
      <c r="H99" s="82"/>
      <c r="I99" s="82"/>
      <c r="J99" s="82"/>
      <c r="K99" s="82"/>
      <c r="L99" s="80"/>
    </row>
    <row r="100" spans="1:12">
      <c r="A100" s="163"/>
      <c r="B100" s="164"/>
      <c r="C100" s="164"/>
      <c r="D100" s="164"/>
      <c r="E100" s="165"/>
      <c r="F100" s="164"/>
      <c r="G100" s="166"/>
      <c r="H100" s="82"/>
      <c r="I100" s="82"/>
      <c r="J100" s="82"/>
      <c r="K100" s="82"/>
      <c r="L100" s="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018E-6F0E-9F41-BA34-1D74CA73788E}">
  <dimension ref="A1:T1000"/>
  <sheetViews>
    <sheetView zoomScale="90" zoomScaleNormal="90" workbookViewId="0">
      <selection activeCell="A19" sqref="A19"/>
    </sheetView>
  </sheetViews>
  <sheetFormatPr defaultColWidth="10.875" defaultRowHeight="15.75"/>
  <cols>
    <col min="1" max="1" width="124.875" style="43" customWidth="1"/>
    <col min="2" max="2" width="12.125" style="46" customWidth="1"/>
    <col min="3" max="3" width="124.875" style="43" customWidth="1"/>
    <col min="4" max="4" width="12.125" style="46" customWidth="1"/>
    <col min="5" max="16384" width="10.875" style="43"/>
  </cols>
  <sheetData>
    <row r="1" spans="1:4" ht="31.5">
      <c r="A1" s="40" t="s">
        <v>47</v>
      </c>
      <c r="B1" s="41"/>
      <c r="C1" s="42" t="s">
        <v>48</v>
      </c>
      <c r="D1" s="41"/>
    </row>
    <row r="2" spans="1:4">
      <c r="A2" s="44"/>
      <c r="B2" s="45"/>
      <c r="C2" s="44"/>
      <c r="D2" s="45"/>
    </row>
    <row r="3" spans="1:4">
      <c r="C3" s="44"/>
      <c r="D3" s="45"/>
    </row>
    <row r="4" spans="1:4">
      <c r="A4" s="44"/>
      <c r="B4" s="45"/>
      <c r="C4" s="44"/>
      <c r="D4" s="45"/>
    </row>
    <row r="5" spans="1:4">
      <c r="C5" s="44"/>
      <c r="D5" s="45"/>
    </row>
    <row r="6" spans="1:4">
      <c r="A6" s="207"/>
      <c r="B6" s="48"/>
      <c r="C6" s="44"/>
      <c r="D6" s="45"/>
    </row>
    <row r="7" spans="1:4">
      <c r="A7" s="47"/>
      <c r="B7" s="48"/>
      <c r="C7" s="44"/>
      <c r="D7" s="45"/>
    </row>
    <row r="8" spans="1:4">
      <c r="A8" s="208"/>
      <c r="B8" s="48"/>
      <c r="C8" s="44"/>
      <c r="D8" s="45"/>
    </row>
    <row r="9" spans="1:4">
      <c r="A9" s="208"/>
      <c r="B9" s="48"/>
      <c r="C9" s="44"/>
      <c r="D9" s="45"/>
    </row>
    <row r="10" spans="1:4">
      <c r="A10" s="208"/>
      <c r="B10" s="48"/>
      <c r="C10" s="44"/>
      <c r="D10" s="45"/>
    </row>
    <row r="11" spans="1:4">
      <c r="A11" s="208"/>
      <c r="B11" s="48"/>
      <c r="C11" s="44"/>
      <c r="D11" s="45"/>
    </row>
    <row r="12" spans="1:4">
      <c r="A12" s="208"/>
      <c r="B12" s="48"/>
      <c r="C12" s="44"/>
      <c r="D12" s="45"/>
    </row>
    <row r="13" spans="1:4">
      <c r="A13" s="208"/>
      <c r="B13" s="48"/>
      <c r="C13" s="44"/>
      <c r="D13" s="45"/>
    </row>
    <row r="14" spans="1:4">
      <c r="A14" s="208"/>
      <c r="B14" s="48"/>
      <c r="C14" s="44"/>
      <c r="D14" s="45"/>
    </row>
    <row r="15" spans="1:4">
      <c r="A15" s="52"/>
      <c r="C15" s="44"/>
      <c r="D15" s="45"/>
    </row>
    <row r="16" spans="1:4">
      <c r="A16" s="52"/>
      <c r="B16" s="45"/>
      <c r="C16" s="44"/>
      <c r="D16" s="45"/>
    </row>
    <row r="17" spans="1:9">
      <c r="A17" s="52"/>
      <c r="C17" s="44"/>
      <c r="D17" s="45"/>
      <c r="F17"/>
    </row>
    <row r="18" spans="1:9">
      <c r="C18" s="44"/>
      <c r="D18" s="45"/>
      <c r="E18"/>
      <c r="G18"/>
      <c r="H18"/>
      <c r="I18"/>
    </row>
    <row r="19" spans="1:9">
      <c r="A19" s="44"/>
      <c r="B19" s="45"/>
      <c r="C19" s="44"/>
      <c r="D19" s="45"/>
      <c r="E19"/>
      <c r="F19"/>
      <c r="G19"/>
      <c r="H19"/>
      <c r="I19"/>
    </row>
    <row r="20" spans="1:9">
      <c r="C20" s="44"/>
      <c r="D20" s="45"/>
      <c r="E20" s="49"/>
      <c r="F20" s="49"/>
      <c r="G20" s="49"/>
      <c r="H20" s="49"/>
      <c r="I20" s="49"/>
    </row>
    <row r="21" spans="1:9">
      <c r="A21" s="52"/>
      <c r="B21" s="53"/>
      <c r="C21" s="44"/>
      <c r="D21" s="45"/>
      <c r="E21" s="49"/>
      <c r="F21" s="49"/>
      <c r="G21" s="49"/>
      <c r="H21"/>
      <c r="I21" s="49"/>
    </row>
    <row r="22" spans="1:9">
      <c r="A22" s="52"/>
      <c r="B22" s="53"/>
      <c r="C22" s="44"/>
      <c r="D22" s="45"/>
      <c r="E22" s="49"/>
      <c r="F22" s="49"/>
      <c r="G22" s="49"/>
      <c r="H22"/>
      <c r="I22" s="49"/>
    </row>
    <row r="23" spans="1:9">
      <c r="A23" s="52"/>
      <c r="B23" s="53"/>
      <c r="C23" s="44"/>
      <c r="D23" s="45"/>
      <c r="E23" s="49"/>
      <c r="F23" s="49"/>
      <c r="G23" s="49"/>
      <c r="H23"/>
      <c r="I23" s="49"/>
    </row>
    <row r="24" spans="1:9">
      <c r="A24" s="52"/>
      <c r="B24" s="53"/>
      <c r="C24" s="44"/>
      <c r="D24" s="45"/>
      <c r="E24" s="49"/>
      <c r="F24" s="49"/>
      <c r="G24" s="49"/>
      <c r="H24"/>
      <c r="I24" s="49"/>
    </row>
    <row r="25" spans="1:9">
      <c r="A25" s="52"/>
      <c r="B25" s="53"/>
      <c r="C25" s="44"/>
      <c r="D25" s="45"/>
      <c r="E25" s="49"/>
      <c r="F25" s="49"/>
      <c r="G25" s="49"/>
      <c r="H25"/>
      <c r="I25" s="49"/>
    </row>
    <row r="26" spans="1:9">
      <c r="A26" s="52"/>
      <c r="B26" s="53"/>
      <c r="C26" s="44"/>
      <c r="D26" s="45"/>
      <c r="E26" s="49"/>
      <c r="F26" s="49"/>
      <c r="G26" s="49"/>
      <c r="H26"/>
      <c r="I26" s="49"/>
    </row>
    <row r="27" spans="1:9">
      <c r="A27" s="52"/>
      <c r="B27" s="53"/>
      <c r="C27" s="44"/>
      <c r="D27" s="45"/>
      <c r="E27"/>
      <c r="F27"/>
      <c r="G27" s="49"/>
      <c r="H27"/>
      <c r="I27"/>
    </row>
    <row r="28" spans="1:9">
      <c r="A28" s="52"/>
      <c r="B28" s="53"/>
      <c r="C28" s="44"/>
      <c r="D28" s="45"/>
      <c r="E28"/>
      <c r="F28"/>
      <c r="G28" s="49"/>
      <c r="H28"/>
      <c r="I28"/>
    </row>
    <row r="29" spans="1:9">
      <c r="A29" s="52"/>
      <c r="B29" s="53"/>
      <c r="C29" s="44"/>
      <c r="D29" s="45"/>
      <c r="E29"/>
      <c r="F29"/>
      <c r="G29" s="49"/>
      <c r="H29"/>
      <c r="I29"/>
    </row>
    <row r="30" spans="1:9">
      <c r="A30" s="52"/>
      <c r="B30" s="53"/>
      <c r="C30" s="44"/>
      <c r="D30" s="45"/>
      <c r="E30"/>
      <c r="F30"/>
      <c r="G30" s="49"/>
      <c r="H30"/>
      <c r="I30"/>
    </row>
    <row r="31" spans="1:9">
      <c r="A31" s="52"/>
      <c r="B31" s="53"/>
      <c r="C31" s="44"/>
      <c r="D31" s="45"/>
      <c r="E31"/>
      <c r="F31"/>
      <c r="G31" s="49"/>
      <c r="H31"/>
      <c r="I31"/>
    </row>
    <row r="32" spans="1:9">
      <c r="A32" s="52"/>
      <c r="B32" s="53"/>
      <c r="C32" s="44"/>
      <c r="D32" s="45"/>
      <c r="E32"/>
      <c r="F32"/>
      <c r="G32" s="49"/>
      <c r="H32"/>
      <c r="I32"/>
    </row>
    <row r="33" spans="1:20">
      <c r="A33" s="52"/>
      <c r="B33" s="53"/>
      <c r="C33" s="44"/>
      <c r="D33" s="45"/>
      <c r="E33"/>
      <c r="F33"/>
      <c r="G33"/>
      <c r="H33"/>
      <c r="I33"/>
    </row>
    <row r="34" spans="1:20">
      <c r="A34" s="52"/>
      <c r="B34" s="53"/>
      <c r="C34" s="44"/>
      <c r="D34" s="45"/>
      <c r="E34"/>
      <c r="F34"/>
      <c r="G34"/>
      <c r="H34"/>
      <c r="I34"/>
    </row>
    <row r="35" spans="1:20">
      <c r="A35" s="52"/>
      <c r="B35" s="53"/>
      <c r="C35" s="44"/>
      <c r="D35" s="45"/>
      <c r="E35"/>
      <c r="F35"/>
      <c r="G35"/>
      <c r="H35"/>
      <c r="I35"/>
      <c r="S35" s="50"/>
      <c r="T35" s="50"/>
    </row>
    <row r="36" spans="1:20">
      <c r="A36" s="52"/>
      <c r="B36" s="53"/>
      <c r="C36" s="44"/>
      <c r="D36" s="45"/>
      <c r="E36"/>
      <c r="F36"/>
      <c r="G36"/>
      <c r="H36"/>
      <c r="I36"/>
      <c r="S36" s="50"/>
      <c r="T36" s="50"/>
    </row>
    <row r="37" spans="1:20">
      <c r="A37" s="52"/>
      <c r="B37" s="53"/>
      <c r="C37" s="44"/>
      <c r="D37" s="45"/>
      <c r="E37"/>
      <c r="F37"/>
      <c r="G37"/>
      <c r="H37"/>
      <c r="I37"/>
      <c r="S37" s="50"/>
      <c r="T37" s="50"/>
    </row>
    <row r="38" spans="1:20">
      <c r="A38" s="52"/>
      <c r="B38" s="53"/>
      <c r="C38" s="44"/>
      <c r="D38" s="45"/>
      <c r="E38"/>
      <c r="F38"/>
      <c r="G38"/>
      <c r="H38"/>
      <c r="I38"/>
      <c r="S38" s="50"/>
      <c r="T38" s="50"/>
    </row>
    <row r="39" spans="1:20">
      <c r="A39" s="52"/>
      <c r="B39" s="53"/>
      <c r="C39" s="44"/>
      <c r="D39" s="45"/>
      <c r="E39"/>
      <c r="F39"/>
      <c r="G39"/>
      <c r="H39"/>
      <c r="I39"/>
    </row>
    <row r="40" spans="1:20">
      <c r="A40" s="52"/>
      <c r="B40" s="53"/>
      <c r="C40" s="44"/>
      <c r="D40" s="45"/>
      <c r="E40"/>
      <c r="F40"/>
      <c r="G40"/>
      <c r="H40"/>
      <c r="I40"/>
      <c r="S40" s="50"/>
      <c r="T40" s="50"/>
    </row>
    <row r="41" spans="1:20">
      <c r="A41" s="52"/>
      <c r="B41" s="53"/>
      <c r="C41" s="44"/>
      <c r="D41" s="45"/>
      <c r="E41"/>
      <c r="F41"/>
      <c r="G41"/>
      <c r="H41"/>
      <c r="I41"/>
      <c r="S41" s="50"/>
      <c r="T41" s="50"/>
    </row>
    <row r="42" spans="1:20">
      <c r="A42" s="52"/>
      <c r="B42" s="53"/>
      <c r="C42" s="44"/>
      <c r="D42" s="45"/>
      <c r="E42"/>
      <c r="F42"/>
      <c r="G42"/>
      <c r="H42"/>
      <c r="I42"/>
      <c r="S42" s="50"/>
      <c r="T42" s="50"/>
    </row>
    <row r="43" spans="1:20">
      <c r="A43" s="52"/>
      <c r="B43" s="53"/>
      <c r="C43" s="44"/>
      <c r="D43" s="45"/>
      <c r="E43"/>
      <c r="F43"/>
      <c r="G43"/>
      <c r="H43"/>
      <c r="I43"/>
      <c r="S43" s="50"/>
      <c r="T43" s="50"/>
    </row>
    <row r="44" spans="1:20">
      <c r="A44" s="52"/>
      <c r="B44" s="53"/>
      <c r="C44" s="44"/>
      <c r="D44" s="45"/>
      <c r="E44"/>
      <c r="F44"/>
      <c r="G44"/>
      <c r="H44"/>
      <c r="I44"/>
    </row>
    <row r="45" spans="1:20">
      <c r="A45" s="52"/>
      <c r="B45" s="53"/>
      <c r="C45" s="44"/>
      <c r="D45" s="45"/>
      <c r="E45"/>
      <c r="F45"/>
      <c r="G45"/>
      <c r="H45"/>
      <c r="I45"/>
      <c r="S45" s="50"/>
      <c r="T45" s="50"/>
    </row>
    <row r="46" spans="1:20">
      <c r="A46" s="52"/>
      <c r="B46" s="53"/>
      <c r="C46" s="44"/>
      <c r="D46" s="45"/>
      <c r="E46"/>
      <c r="F46"/>
      <c r="G46"/>
      <c r="H46"/>
      <c r="I46"/>
      <c r="S46" s="50"/>
      <c r="T46" s="50"/>
    </row>
    <row r="47" spans="1:20">
      <c r="A47" s="52"/>
      <c r="B47" s="53"/>
      <c r="C47" s="44"/>
      <c r="D47" s="45"/>
      <c r="E47"/>
      <c r="F47"/>
      <c r="G47"/>
      <c r="H47"/>
      <c r="I47"/>
      <c r="S47" s="50"/>
      <c r="T47" s="50"/>
    </row>
    <row r="48" spans="1:20">
      <c r="A48" s="52"/>
      <c r="B48" s="53"/>
      <c r="C48" s="44"/>
      <c r="D48" s="45"/>
      <c r="E48"/>
      <c r="F48"/>
      <c r="G48"/>
      <c r="H48"/>
      <c r="I48"/>
      <c r="S48" s="50"/>
      <c r="T48" s="50"/>
    </row>
    <row r="49" spans="1:20">
      <c r="A49" s="52"/>
      <c r="B49" s="53"/>
      <c r="C49" s="44"/>
      <c r="D49" s="45"/>
      <c r="E49"/>
      <c r="F49"/>
      <c r="G49"/>
      <c r="H49"/>
      <c r="I49"/>
    </row>
    <row r="50" spans="1:20" ht="16.5">
      <c r="A50" s="52"/>
      <c r="B50" s="53"/>
      <c r="C50" s="44"/>
      <c r="D50" s="45"/>
      <c r="E50"/>
      <c r="F50"/>
      <c r="G50"/>
      <c r="H50" s="51"/>
      <c r="I50"/>
      <c r="S50" s="50"/>
      <c r="T50" s="50"/>
    </row>
    <row r="51" spans="1:20">
      <c r="A51" s="52"/>
      <c r="B51" s="53"/>
      <c r="C51" s="44"/>
      <c r="D51" s="45"/>
      <c r="E51"/>
      <c r="F51"/>
      <c r="G51"/>
      <c r="H51"/>
      <c r="I51"/>
      <c r="S51" s="50"/>
      <c r="T51" s="50"/>
    </row>
    <row r="52" spans="1:20">
      <c r="A52" s="52"/>
      <c r="B52" s="53"/>
      <c r="C52" s="44"/>
      <c r="D52" s="45"/>
      <c r="E52"/>
      <c r="F52"/>
      <c r="G52"/>
      <c r="H52"/>
      <c r="I52"/>
      <c r="S52" s="50"/>
      <c r="T52" s="50"/>
    </row>
    <row r="53" spans="1:20">
      <c r="A53" s="52"/>
      <c r="B53" s="53"/>
      <c r="C53" s="44"/>
      <c r="D53" s="45"/>
      <c r="E53"/>
      <c r="F53"/>
      <c r="G53"/>
      <c r="H53"/>
      <c r="I53"/>
      <c r="S53" s="50"/>
      <c r="T53" s="50"/>
    </row>
    <row r="54" spans="1:20">
      <c r="A54" s="52"/>
      <c r="B54" s="53"/>
      <c r="C54" s="44"/>
      <c r="D54" s="45"/>
      <c r="E54"/>
      <c r="F54"/>
      <c r="G54"/>
      <c r="H54"/>
      <c r="I54"/>
    </row>
    <row r="55" spans="1:20">
      <c r="A55" s="52"/>
      <c r="B55" s="53"/>
      <c r="C55" s="44"/>
      <c r="D55" s="45"/>
      <c r="E55"/>
      <c r="F55"/>
      <c r="G55"/>
      <c r="H55"/>
      <c r="I55"/>
      <c r="S55" s="50"/>
      <c r="T55" s="50"/>
    </row>
    <row r="56" spans="1:20">
      <c r="A56" s="52"/>
      <c r="B56" s="53"/>
      <c r="C56" s="44"/>
      <c r="D56" s="45"/>
      <c r="E56"/>
      <c r="F56"/>
      <c r="G56"/>
      <c r="H56"/>
      <c r="I56"/>
      <c r="S56" s="50"/>
      <c r="T56" s="50"/>
    </row>
    <row r="57" spans="1:20">
      <c r="A57" s="52"/>
      <c r="B57" s="53"/>
      <c r="C57" s="44"/>
      <c r="D57" s="45"/>
      <c r="E57"/>
      <c r="F57"/>
      <c r="G57"/>
      <c r="H57"/>
      <c r="I57"/>
      <c r="S57" s="50"/>
      <c r="T57" s="50"/>
    </row>
    <row r="58" spans="1:20">
      <c r="A58" s="52"/>
      <c r="B58" s="53"/>
      <c r="C58" s="44"/>
      <c r="D58" s="45"/>
      <c r="E58"/>
      <c r="F58"/>
      <c r="G58"/>
      <c r="H58"/>
      <c r="I58"/>
      <c r="S58" s="50"/>
      <c r="T58" s="50"/>
    </row>
    <row r="59" spans="1:20">
      <c r="A59" s="52"/>
      <c r="B59" s="53"/>
      <c r="C59" s="44"/>
      <c r="D59" s="45"/>
      <c r="E59"/>
      <c r="F59"/>
      <c r="G59"/>
      <c r="H59"/>
      <c r="I59"/>
    </row>
    <row r="60" spans="1:20">
      <c r="A60" s="52"/>
      <c r="B60" s="53"/>
      <c r="C60" s="44"/>
      <c r="D60" s="45"/>
      <c r="E60"/>
      <c r="F60"/>
      <c r="G60"/>
      <c r="H60"/>
      <c r="I60"/>
      <c r="S60" s="50"/>
      <c r="T60" s="50"/>
    </row>
    <row r="61" spans="1:20">
      <c r="A61" s="52"/>
      <c r="B61" s="53"/>
      <c r="C61" s="44"/>
      <c r="D61" s="45"/>
      <c r="G61"/>
      <c r="S61" s="50"/>
      <c r="T61" s="50"/>
    </row>
    <row r="62" spans="1:20">
      <c r="A62" s="52"/>
      <c r="B62" s="53"/>
      <c r="C62" s="44"/>
      <c r="D62" s="45"/>
      <c r="G62"/>
      <c r="S62" s="50"/>
      <c r="T62" s="50"/>
    </row>
    <row r="63" spans="1:20">
      <c r="A63" s="52"/>
      <c r="B63" s="53"/>
      <c r="C63" s="44"/>
      <c r="D63" s="45"/>
      <c r="G63"/>
      <c r="S63" s="50"/>
      <c r="T63" s="50"/>
    </row>
    <row r="64" spans="1:20">
      <c r="A64" s="52"/>
      <c r="B64" s="53"/>
      <c r="C64" s="44"/>
      <c r="D64" s="45"/>
    </row>
    <row r="65" spans="1:20">
      <c r="A65" s="52"/>
      <c r="B65" s="53"/>
      <c r="C65" s="44"/>
      <c r="D65" s="45"/>
      <c r="S65" s="50"/>
      <c r="T65" s="50"/>
    </row>
    <row r="66" spans="1:20">
      <c r="A66" s="52"/>
      <c r="B66" s="53"/>
      <c r="C66" s="44"/>
      <c r="D66" s="45"/>
      <c r="S66" s="50"/>
      <c r="T66" s="50"/>
    </row>
    <row r="67" spans="1:20">
      <c r="A67" s="52"/>
      <c r="B67" s="53"/>
      <c r="C67" s="44"/>
      <c r="D67" s="45"/>
      <c r="S67" s="50"/>
      <c r="T67" s="50"/>
    </row>
    <row r="68" spans="1:20">
      <c r="A68" s="52"/>
      <c r="B68" s="53"/>
      <c r="C68" s="44"/>
      <c r="D68" s="45"/>
      <c r="S68" s="50"/>
      <c r="T68" s="50"/>
    </row>
    <row r="69" spans="1:20">
      <c r="A69" s="52"/>
      <c r="B69" s="53"/>
      <c r="C69" s="44"/>
      <c r="D69" s="45"/>
    </row>
    <row r="70" spans="1:20">
      <c r="A70" s="52"/>
      <c r="B70" s="53"/>
      <c r="C70" s="44"/>
      <c r="D70" s="45"/>
    </row>
    <row r="71" spans="1:20">
      <c r="A71" s="52"/>
      <c r="B71" s="53"/>
      <c r="C71" s="44"/>
      <c r="D71" s="45"/>
    </row>
    <row r="72" spans="1:20">
      <c r="A72" s="52"/>
      <c r="B72" s="53"/>
      <c r="C72" s="44"/>
      <c r="D72" s="45"/>
    </row>
    <row r="73" spans="1:20">
      <c r="A73" s="52"/>
      <c r="B73" s="53"/>
      <c r="C73" s="44"/>
      <c r="D73" s="45"/>
    </row>
    <row r="74" spans="1:20">
      <c r="A74" s="52"/>
      <c r="B74" s="53"/>
      <c r="C74" s="44"/>
      <c r="D74" s="45"/>
    </row>
    <row r="75" spans="1:20">
      <c r="A75" s="52"/>
      <c r="B75" s="53"/>
      <c r="C75" s="44"/>
      <c r="D75" s="45"/>
    </row>
    <row r="76" spans="1:20">
      <c r="A76" s="52"/>
      <c r="B76" s="53"/>
      <c r="C76" s="44"/>
      <c r="D76" s="45"/>
    </row>
    <row r="77" spans="1:20">
      <c r="C77" s="44"/>
      <c r="D77" s="45"/>
    </row>
    <row r="78" spans="1:20">
      <c r="A78" s="44"/>
      <c r="C78" s="44"/>
      <c r="D78" s="45"/>
    </row>
    <row r="79" spans="1:20">
      <c r="C79" s="44"/>
      <c r="D79" s="45"/>
    </row>
    <row r="80" spans="1:20">
      <c r="A80" s="44"/>
      <c r="B80" s="45"/>
      <c r="C80" s="44"/>
      <c r="D80" s="45"/>
    </row>
    <row r="81" spans="1:4">
      <c r="C81" s="44"/>
      <c r="D81" s="45"/>
    </row>
    <row r="82" spans="1:4">
      <c r="A82" s="52"/>
      <c r="B82" s="53"/>
      <c r="C82" s="44"/>
      <c r="D82" s="45"/>
    </row>
    <row r="83" spans="1:4">
      <c r="A83" s="52"/>
      <c r="B83" s="209"/>
      <c r="C83" s="44"/>
      <c r="D83" s="45"/>
    </row>
    <row r="84" spans="1:4">
      <c r="A84" s="52"/>
      <c r="B84" s="53"/>
      <c r="C84" s="44"/>
      <c r="D84" s="45"/>
    </row>
    <row r="85" spans="1:4">
      <c r="A85" s="52"/>
      <c r="B85" s="53"/>
      <c r="C85" s="44"/>
      <c r="D85" s="45"/>
    </row>
    <row r="86" spans="1:4">
      <c r="A86" s="52"/>
      <c r="B86" s="53"/>
      <c r="C86" s="44"/>
      <c r="D86" s="45"/>
    </row>
    <row r="87" spans="1:4">
      <c r="A87" s="52"/>
      <c r="B87" s="53"/>
      <c r="C87" s="44"/>
      <c r="D87" s="45"/>
    </row>
    <row r="88" spans="1:4">
      <c r="A88" s="52"/>
      <c r="B88" s="209"/>
      <c r="C88" s="44"/>
      <c r="D88" s="45"/>
    </row>
    <row r="89" spans="1:4">
      <c r="A89" s="52"/>
      <c r="B89" s="53"/>
      <c r="C89" s="44"/>
      <c r="D89" s="45"/>
    </row>
    <row r="90" spans="1:4">
      <c r="A90" s="52"/>
      <c r="B90" s="53"/>
      <c r="C90" s="44"/>
      <c r="D90" s="45"/>
    </row>
    <row r="91" spans="1:4">
      <c r="A91" s="52"/>
      <c r="B91" s="53"/>
      <c r="C91" s="44"/>
      <c r="D91" s="45"/>
    </row>
    <row r="92" spans="1:4">
      <c r="A92" s="52"/>
      <c r="B92" s="53"/>
      <c r="C92" s="44"/>
      <c r="D92" s="45"/>
    </row>
    <row r="93" spans="1:4">
      <c r="A93" s="52"/>
      <c r="B93" s="209"/>
      <c r="C93" s="44"/>
      <c r="D93" s="45"/>
    </row>
    <row r="94" spans="1:4">
      <c r="A94" s="52"/>
      <c r="B94" s="53"/>
      <c r="C94" s="44"/>
      <c r="D94" s="45"/>
    </row>
    <row r="95" spans="1:4">
      <c r="A95" s="52"/>
      <c r="B95" s="53"/>
      <c r="C95" s="44"/>
      <c r="D95" s="45"/>
    </row>
    <row r="96" spans="1:4">
      <c r="A96" s="52"/>
      <c r="B96" s="53"/>
      <c r="C96" s="44"/>
      <c r="D96" s="45"/>
    </row>
    <row r="97" spans="1:4">
      <c r="A97" s="52"/>
      <c r="B97" s="53"/>
      <c r="C97" s="44"/>
      <c r="D97" s="45"/>
    </row>
    <row r="98" spans="1:4">
      <c r="A98" s="52"/>
      <c r="B98" s="209"/>
      <c r="C98" s="44"/>
      <c r="D98" s="45"/>
    </row>
    <row r="99" spans="1:4">
      <c r="A99" s="52"/>
      <c r="B99" s="53"/>
      <c r="C99" s="44"/>
      <c r="D99" s="45"/>
    </row>
    <row r="100" spans="1:4">
      <c r="A100" s="52"/>
      <c r="B100" s="53"/>
      <c r="C100" s="44"/>
      <c r="D100" s="45"/>
    </row>
    <row r="101" spans="1:4">
      <c r="A101" s="52"/>
      <c r="B101" s="53"/>
      <c r="C101" s="44"/>
      <c r="D101" s="45"/>
    </row>
    <row r="102" spans="1:4">
      <c r="A102" s="52"/>
      <c r="B102" s="53"/>
      <c r="C102" s="44"/>
      <c r="D102" s="45"/>
    </row>
    <row r="103" spans="1:4">
      <c r="A103" s="52"/>
      <c r="B103" s="209"/>
      <c r="C103" s="44"/>
      <c r="D103" s="45"/>
    </row>
    <row r="104" spans="1:4">
      <c r="A104" s="52"/>
      <c r="B104" s="53"/>
      <c r="C104" s="44"/>
      <c r="D104" s="45"/>
    </row>
    <row r="105" spans="1:4">
      <c r="A105" s="52"/>
      <c r="B105" s="53"/>
      <c r="C105" s="44"/>
      <c r="D105" s="45"/>
    </row>
    <row r="106" spans="1:4">
      <c r="A106" s="52"/>
      <c r="B106" s="53"/>
      <c r="C106" s="44"/>
      <c r="D106" s="45"/>
    </row>
    <row r="107" spans="1:4">
      <c r="A107" s="52"/>
      <c r="B107" s="53"/>
      <c r="C107" s="44"/>
      <c r="D107" s="45"/>
    </row>
    <row r="108" spans="1:4">
      <c r="A108" s="52"/>
      <c r="B108" s="209"/>
      <c r="C108" s="44"/>
      <c r="D108" s="45"/>
    </row>
    <row r="109" spans="1:4">
      <c r="A109" s="52"/>
      <c r="B109" s="53"/>
      <c r="C109" s="44"/>
      <c r="D109" s="45"/>
    </row>
    <row r="110" spans="1:4">
      <c r="A110" s="52"/>
      <c r="B110" s="53"/>
      <c r="C110" s="44"/>
      <c r="D110" s="45"/>
    </row>
    <row r="111" spans="1:4">
      <c r="A111" s="52"/>
      <c r="B111" s="53"/>
      <c r="C111" s="44"/>
      <c r="D111" s="45"/>
    </row>
    <row r="112" spans="1:4">
      <c r="A112" s="52"/>
      <c r="B112" s="209"/>
      <c r="C112" s="44"/>
      <c r="D112" s="45"/>
    </row>
    <row r="113" spans="1:4">
      <c r="A113" s="52"/>
      <c r="B113" s="53"/>
      <c r="C113" s="44"/>
      <c r="D113" s="45"/>
    </row>
    <row r="114" spans="1:4">
      <c r="A114" s="52"/>
      <c r="B114" s="53"/>
      <c r="C114" s="44"/>
      <c r="D114" s="45"/>
    </row>
    <row r="115" spans="1:4">
      <c r="A115" s="52"/>
      <c r="B115" s="53"/>
      <c r="C115" s="44"/>
      <c r="D115" s="45"/>
    </row>
    <row r="116" spans="1:4">
      <c r="A116" s="52"/>
      <c r="B116" s="53"/>
      <c r="C116" s="44"/>
      <c r="D116" s="45"/>
    </row>
    <row r="117" spans="1:4">
      <c r="A117" s="52"/>
      <c r="B117" s="209"/>
      <c r="C117" s="44"/>
      <c r="D117" s="45"/>
    </row>
    <row r="118" spans="1:4">
      <c r="A118" s="52"/>
      <c r="B118" s="53"/>
      <c r="C118" s="44"/>
      <c r="D118" s="45"/>
    </row>
    <row r="119" spans="1:4">
      <c r="A119" s="52"/>
      <c r="B119" s="53"/>
      <c r="C119" s="44"/>
      <c r="D119" s="45"/>
    </row>
    <row r="120" spans="1:4">
      <c r="A120" s="52"/>
      <c r="B120" s="53"/>
      <c r="C120" s="44"/>
      <c r="D120" s="45"/>
    </row>
    <row r="121" spans="1:4">
      <c r="A121" s="52"/>
      <c r="B121" s="53"/>
      <c r="C121" s="44"/>
      <c r="D121" s="45"/>
    </row>
    <row r="122" spans="1:4">
      <c r="A122" s="52"/>
      <c r="B122" s="53"/>
      <c r="C122" s="44"/>
      <c r="D122" s="45"/>
    </row>
    <row r="123" spans="1:4">
      <c r="A123" s="52"/>
      <c r="B123" s="209"/>
      <c r="C123" s="44"/>
      <c r="D123" s="45"/>
    </row>
    <row r="124" spans="1:4">
      <c r="A124" s="52"/>
      <c r="B124" s="53"/>
      <c r="C124" s="44"/>
      <c r="D124" s="45"/>
    </row>
    <row r="125" spans="1:4">
      <c r="A125" s="52"/>
      <c r="B125" s="209"/>
      <c r="C125" s="44"/>
      <c r="D125" s="45"/>
    </row>
    <row r="126" spans="1:4">
      <c r="A126" s="52"/>
      <c r="B126" s="53"/>
      <c r="C126" s="44"/>
      <c r="D126" s="45"/>
    </row>
    <row r="127" spans="1:4">
      <c r="A127" s="52"/>
      <c r="B127" s="53"/>
      <c r="C127" s="44"/>
      <c r="D127" s="45"/>
    </row>
    <row r="128" spans="1:4">
      <c r="A128" s="52"/>
      <c r="B128" s="53"/>
      <c r="C128" s="44"/>
      <c r="D128" s="45"/>
    </row>
    <row r="129" spans="1:4">
      <c r="A129" s="52"/>
      <c r="B129" s="53"/>
      <c r="C129" s="44"/>
      <c r="D129" s="45"/>
    </row>
    <row r="130" spans="1:4">
      <c r="A130" s="52"/>
      <c r="B130" s="53"/>
      <c r="C130" s="44"/>
      <c r="D130" s="45"/>
    </row>
    <row r="131" spans="1:4">
      <c r="A131" s="52"/>
      <c r="B131" s="53"/>
      <c r="C131" s="44"/>
      <c r="D131" s="45"/>
    </row>
    <row r="132" spans="1:4">
      <c r="A132" s="52"/>
      <c r="B132" s="53"/>
      <c r="C132" s="44"/>
      <c r="D132" s="45"/>
    </row>
    <row r="133" spans="1:4">
      <c r="A133" s="52"/>
      <c r="B133" s="53"/>
      <c r="C133" s="44"/>
      <c r="D133" s="45"/>
    </row>
    <row r="134" spans="1:4">
      <c r="A134" s="52"/>
      <c r="B134" s="53"/>
      <c r="C134" s="44"/>
      <c r="D134" s="45"/>
    </row>
    <row r="135" spans="1:4">
      <c r="A135" s="52"/>
      <c r="B135" s="53"/>
      <c r="C135" s="44"/>
      <c r="D135" s="45"/>
    </row>
    <row r="136" spans="1:4">
      <c r="A136" s="52"/>
      <c r="B136" s="53"/>
      <c r="C136" s="44"/>
      <c r="D136" s="45"/>
    </row>
    <row r="137" spans="1:4">
      <c r="A137" s="52"/>
      <c r="B137" s="53"/>
      <c r="C137" s="44"/>
      <c r="D137" s="45"/>
    </row>
    <row r="138" spans="1:4">
      <c r="A138" s="52"/>
      <c r="B138" s="53"/>
      <c r="C138" s="44"/>
      <c r="D138" s="45"/>
    </row>
    <row r="139" spans="1:4">
      <c r="A139" s="52"/>
      <c r="B139" s="53"/>
      <c r="C139" s="44"/>
      <c r="D139" s="45"/>
    </row>
    <row r="140" spans="1:4">
      <c r="A140" s="52"/>
      <c r="B140" s="53"/>
      <c r="C140" s="44"/>
      <c r="D140" s="45"/>
    </row>
    <row r="141" spans="1:4">
      <c r="A141" s="52"/>
      <c r="B141" s="53"/>
      <c r="C141" s="44"/>
      <c r="D141" s="45"/>
    </row>
    <row r="142" spans="1:4">
      <c r="A142" s="52"/>
      <c r="B142" s="53"/>
      <c r="C142" s="44"/>
      <c r="D142" s="45"/>
    </row>
    <row r="143" spans="1:4">
      <c r="A143" s="52"/>
      <c r="B143" s="53"/>
      <c r="C143" s="44"/>
      <c r="D143" s="45"/>
    </row>
    <row r="144" spans="1:4">
      <c r="A144" s="52"/>
      <c r="B144" s="53"/>
      <c r="C144" s="44"/>
      <c r="D144" s="45"/>
    </row>
    <row r="145" spans="1:4">
      <c r="A145" s="52"/>
      <c r="B145" s="53"/>
      <c r="C145" s="44"/>
      <c r="D145" s="45"/>
    </row>
    <row r="146" spans="1:4">
      <c r="A146" s="52"/>
      <c r="B146" s="53"/>
      <c r="C146" s="44"/>
      <c r="D146" s="45"/>
    </row>
    <row r="147" spans="1:4">
      <c r="A147" s="52"/>
      <c r="B147" s="53"/>
      <c r="C147" s="44"/>
      <c r="D147" s="45"/>
    </row>
    <row r="148" spans="1:4">
      <c r="A148" s="52"/>
      <c r="B148" s="53"/>
      <c r="C148" s="44"/>
      <c r="D148" s="45"/>
    </row>
    <row r="149" spans="1:4">
      <c r="A149" s="52"/>
      <c r="B149" s="53"/>
      <c r="C149" s="44"/>
      <c r="D149" s="45"/>
    </row>
    <row r="150" spans="1:4">
      <c r="A150" s="52"/>
      <c r="B150" s="53"/>
      <c r="C150" s="44"/>
      <c r="D150" s="45"/>
    </row>
    <row r="151" spans="1:4">
      <c r="A151" s="52"/>
      <c r="B151" s="53"/>
      <c r="C151" s="44"/>
      <c r="D151" s="45"/>
    </row>
    <row r="152" spans="1:4">
      <c r="A152" s="52"/>
      <c r="B152" s="53"/>
      <c r="C152" s="44"/>
      <c r="D152" s="45"/>
    </row>
    <row r="153" spans="1:4">
      <c r="A153" s="52"/>
      <c r="B153" s="53"/>
      <c r="C153" s="44"/>
      <c r="D153" s="45"/>
    </row>
    <row r="154" spans="1:4">
      <c r="A154" s="52"/>
      <c r="B154" s="53"/>
      <c r="C154" s="44"/>
      <c r="D154" s="45"/>
    </row>
    <row r="155" spans="1:4">
      <c r="A155" s="52"/>
      <c r="B155" s="53"/>
      <c r="C155" s="44"/>
      <c r="D155" s="45"/>
    </row>
    <row r="156" spans="1:4">
      <c r="A156" s="52"/>
      <c r="B156" s="53"/>
      <c r="C156" s="44"/>
      <c r="D156" s="45"/>
    </row>
    <row r="157" spans="1:4">
      <c r="A157" s="52"/>
      <c r="B157" s="53"/>
      <c r="C157" s="44"/>
      <c r="D157" s="45"/>
    </row>
    <row r="158" spans="1:4">
      <c r="A158" s="52"/>
      <c r="B158" s="53"/>
      <c r="C158" s="44"/>
      <c r="D158" s="45"/>
    </row>
    <row r="159" spans="1:4">
      <c r="A159" s="52"/>
      <c r="B159" s="53"/>
      <c r="C159" s="44"/>
      <c r="D159" s="45"/>
    </row>
    <row r="160" spans="1:4">
      <c r="A160" s="52"/>
      <c r="B160" s="53"/>
      <c r="C160" s="44"/>
      <c r="D160" s="45"/>
    </row>
    <row r="161" spans="1:4">
      <c r="A161" s="52"/>
      <c r="B161" s="53"/>
      <c r="C161" s="44"/>
      <c r="D161" s="45"/>
    </row>
    <row r="162" spans="1:4">
      <c r="A162" s="52"/>
      <c r="B162" s="53"/>
      <c r="C162" s="44"/>
      <c r="D162" s="45"/>
    </row>
    <row r="163" spans="1:4">
      <c r="A163" s="52"/>
      <c r="B163" s="53"/>
      <c r="C163" s="44"/>
      <c r="D163" s="45"/>
    </row>
    <row r="164" spans="1:4">
      <c r="A164" s="52"/>
      <c r="B164" s="53"/>
      <c r="C164" s="44"/>
      <c r="D164" s="45"/>
    </row>
    <row r="165" spans="1:4">
      <c r="A165" s="52"/>
      <c r="B165" s="53"/>
      <c r="C165" s="44"/>
      <c r="D165" s="45"/>
    </row>
    <row r="166" spans="1:4">
      <c r="A166" s="52"/>
      <c r="B166" s="53"/>
      <c r="C166" s="44"/>
      <c r="D166" s="45"/>
    </row>
    <row r="167" spans="1:4">
      <c r="A167" s="52"/>
      <c r="B167" s="53"/>
      <c r="C167" s="44"/>
      <c r="D167" s="45"/>
    </row>
    <row r="168" spans="1:4">
      <c r="A168" s="52"/>
      <c r="B168" s="53"/>
      <c r="C168" s="44"/>
      <c r="D168" s="45"/>
    </row>
    <row r="169" spans="1:4">
      <c r="A169" s="52"/>
      <c r="B169" s="53"/>
      <c r="C169" s="44"/>
      <c r="D169" s="45"/>
    </row>
    <row r="170" spans="1:4">
      <c r="A170" s="52"/>
      <c r="B170" s="53"/>
      <c r="C170" s="44"/>
      <c r="D170" s="45"/>
    </row>
    <row r="171" spans="1:4">
      <c r="A171" s="52"/>
      <c r="B171" s="53"/>
      <c r="C171" s="44"/>
      <c r="D171" s="45"/>
    </row>
    <row r="172" spans="1:4">
      <c r="A172" s="52"/>
      <c r="B172" s="53"/>
      <c r="C172" s="44"/>
      <c r="D172" s="45"/>
    </row>
    <row r="173" spans="1:4">
      <c r="A173" s="52"/>
      <c r="B173" s="53"/>
      <c r="C173" s="44"/>
      <c r="D173" s="45"/>
    </row>
    <row r="174" spans="1:4">
      <c r="A174" s="52"/>
      <c r="B174" s="53"/>
      <c r="C174" s="44"/>
      <c r="D174" s="45"/>
    </row>
    <row r="175" spans="1:4">
      <c r="A175" s="52"/>
      <c r="B175" s="53"/>
      <c r="C175" s="44"/>
      <c r="D175" s="45"/>
    </row>
    <row r="176" spans="1:4">
      <c r="A176" s="52"/>
      <c r="B176" s="53"/>
      <c r="C176" s="44"/>
      <c r="D176" s="45"/>
    </row>
    <row r="177" spans="1:4">
      <c r="A177" s="52"/>
      <c r="B177" s="53"/>
      <c r="C177" s="44"/>
      <c r="D177" s="45"/>
    </row>
    <row r="178" spans="1:4">
      <c r="A178" s="52"/>
      <c r="B178" s="53"/>
      <c r="C178" s="44"/>
      <c r="D178" s="45"/>
    </row>
    <row r="179" spans="1:4">
      <c r="A179" s="52"/>
      <c r="B179" s="53"/>
      <c r="C179" s="44"/>
      <c r="D179" s="45"/>
    </row>
    <row r="180" spans="1:4">
      <c r="A180" s="52"/>
      <c r="B180" s="53"/>
      <c r="C180" s="44"/>
      <c r="D180" s="45"/>
    </row>
    <row r="181" spans="1:4">
      <c r="A181" s="52"/>
      <c r="B181" s="53"/>
      <c r="C181" s="44"/>
      <c r="D181" s="45"/>
    </row>
    <row r="182" spans="1:4">
      <c r="A182" s="52"/>
      <c r="B182" s="53"/>
      <c r="C182" s="44"/>
      <c r="D182" s="45"/>
    </row>
    <row r="183" spans="1:4">
      <c r="A183" s="52"/>
      <c r="B183" s="53"/>
      <c r="C183" s="44"/>
      <c r="D183" s="45"/>
    </row>
    <row r="184" spans="1:4">
      <c r="A184" s="52"/>
      <c r="B184" s="53"/>
      <c r="C184" s="44"/>
      <c r="D184" s="45"/>
    </row>
    <row r="185" spans="1:4">
      <c r="A185" s="52"/>
      <c r="B185" s="53"/>
      <c r="C185" s="44"/>
      <c r="D185" s="45"/>
    </row>
    <row r="186" spans="1:4">
      <c r="A186" s="52"/>
      <c r="B186" s="53"/>
      <c r="C186" s="44"/>
      <c r="D186" s="45"/>
    </row>
    <row r="187" spans="1:4">
      <c r="A187" s="52"/>
      <c r="B187" s="53"/>
      <c r="C187" s="44"/>
      <c r="D187" s="45"/>
    </row>
    <row r="188" spans="1:4">
      <c r="A188" s="52"/>
      <c r="B188" s="53"/>
      <c r="C188" s="44"/>
      <c r="D188" s="45"/>
    </row>
    <row r="189" spans="1:4">
      <c r="A189" s="52"/>
      <c r="B189" s="53"/>
      <c r="C189" s="44"/>
      <c r="D189" s="45"/>
    </row>
    <row r="190" spans="1:4">
      <c r="A190" s="52"/>
      <c r="B190" s="53"/>
      <c r="C190" s="44"/>
      <c r="D190" s="45"/>
    </row>
    <row r="191" spans="1:4">
      <c r="A191" s="52"/>
      <c r="B191" s="53"/>
      <c r="C191" s="44"/>
      <c r="D191" s="45"/>
    </row>
    <row r="192" spans="1:4">
      <c r="A192" s="52"/>
      <c r="B192" s="53"/>
      <c r="C192" s="44"/>
      <c r="D192" s="45"/>
    </row>
    <row r="193" spans="1:4">
      <c r="A193" s="52"/>
      <c r="B193" s="53"/>
      <c r="C193" s="44"/>
      <c r="D193" s="45"/>
    </row>
    <row r="194" spans="1:4">
      <c r="A194" s="52"/>
      <c r="B194" s="53"/>
      <c r="C194" s="44"/>
      <c r="D194" s="45"/>
    </row>
    <row r="195" spans="1:4">
      <c r="A195" s="52"/>
      <c r="B195" s="53"/>
      <c r="C195" s="44"/>
      <c r="D195" s="45"/>
    </row>
    <row r="196" spans="1:4">
      <c r="A196" s="52"/>
      <c r="B196" s="53"/>
      <c r="C196" s="44"/>
      <c r="D196" s="45"/>
    </row>
    <row r="197" spans="1:4">
      <c r="A197" s="52"/>
      <c r="B197" s="53"/>
      <c r="C197" s="44"/>
      <c r="D197" s="45"/>
    </row>
    <row r="198" spans="1:4">
      <c r="A198" s="52"/>
      <c r="B198" s="53"/>
      <c r="C198" s="44"/>
      <c r="D198" s="45"/>
    </row>
    <row r="199" spans="1:4">
      <c r="A199" s="52"/>
      <c r="B199" s="53"/>
      <c r="C199" s="44"/>
      <c r="D199" s="45"/>
    </row>
    <row r="200" spans="1:4">
      <c r="A200" s="52"/>
      <c r="B200" s="53"/>
      <c r="C200" s="44"/>
      <c r="D200" s="45"/>
    </row>
    <row r="201" spans="1:4">
      <c r="A201" s="52"/>
      <c r="B201" s="53"/>
      <c r="C201" s="44"/>
      <c r="D201" s="45"/>
    </row>
    <row r="202" spans="1:4">
      <c r="A202" s="52"/>
      <c r="B202" s="53"/>
      <c r="C202" s="44"/>
      <c r="D202" s="45"/>
    </row>
    <row r="203" spans="1:4">
      <c r="A203" s="52"/>
      <c r="B203" s="53"/>
      <c r="C203" s="44"/>
      <c r="D203" s="45"/>
    </row>
    <row r="204" spans="1:4">
      <c r="A204" s="52"/>
      <c r="B204" s="53"/>
      <c r="C204" s="44"/>
      <c r="D204" s="45"/>
    </row>
    <row r="205" spans="1:4">
      <c r="A205" s="52"/>
      <c r="B205" s="53"/>
      <c r="C205" s="44"/>
      <c r="D205" s="45"/>
    </row>
    <row r="206" spans="1:4">
      <c r="A206" s="52"/>
      <c r="B206" s="53"/>
      <c r="C206" s="44"/>
      <c r="D206" s="45"/>
    </row>
    <row r="207" spans="1:4">
      <c r="A207" s="52"/>
      <c r="B207" s="53"/>
      <c r="C207" s="44"/>
      <c r="D207" s="45"/>
    </row>
    <row r="208" spans="1:4">
      <c r="A208" s="52"/>
      <c r="B208" s="53"/>
      <c r="C208" s="44"/>
      <c r="D208" s="45"/>
    </row>
    <row r="209" spans="1:4">
      <c r="A209" s="52"/>
      <c r="B209" s="53"/>
      <c r="C209" s="44"/>
      <c r="D209" s="45"/>
    </row>
    <row r="210" spans="1:4">
      <c r="A210" s="52"/>
      <c r="B210" s="53"/>
      <c r="C210" s="44"/>
      <c r="D210" s="45"/>
    </row>
    <row r="211" spans="1:4">
      <c r="A211" s="52"/>
      <c r="B211" s="53"/>
      <c r="C211" s="44"/>
      <c r="D211" s="45"/>
    </row>
    <row r="212" spans="1:4">
      <c r="A212" s="52"/>
      <c r="B212" s="53"/>
      <c r="C212" s="44"/>
      <c r="D212" s="45"/>
    </row>
    <row r="213" spans="1:4">
      <c r="C213" s="44"/>
      <c r="D213" s="45"/>
    </row>
    <row r="214" spans="1:4">
      <c r="A214" s="44"/>
      <c r="C214" s="44"/>
      <c r="D214" s="45"/>
    </row>
    <row r="215" spans="1:4">
      <c r="C215" s="44"/>
      <c r="D215" s="45"/>
    </row>
    <row r="216" spans="1:4">
      <c r="A216" s="52"/>
      <c r="B216" s="53"/>
      <c r="C216" s="44"/>
      <c r="D216" s="45"/>
    </row>
    <row r="217" spans="1:4">
      <c r="A217" s="52"/>
      <c r="B217" s="53"/>
      <c r="C217" s="44"/>
      <c r="D217" s="45"/>
    </row>
    <row r="218" spans="1:4">
      <c r="A218" s="52"/>
      <c r="B218" s="53"/>
      <c r="C218" s="44"/>
      <c r="D218" s="45"/>
    </row>
    <row r="219" spans="1:4">
      <c r="A219" s="52"/>
      <c r="B219" s="53"/>
      <c r="C219" s="44"/>
      <c r="D219" s="45"/>
    </row>
    <row r="220" spans="1:4">
      <c r="A220" s="52"/>
      <c r="B220" s="53"/>
      <c r="C220" s="44"/>
      <c r="D220" s="45"/>
    </row>
    <row r="221" spans="1:4">
      <c r="A221" s="52"/>
      <c r="B221" s="53"/>
      <c r="C221" s="44"/>
      <c r="D221" s="45"/>
    </row>
    <row r="222" spans="1:4">
      <c r="A222" s="52"/>
      <c r="B222" s="53"/>
      <c r="C222" s="44"/>
      <c r="D222" s="45"/>
    </row>
    <row r="223" spans="1:4">
      <c r="A223" s="52"/>
      <c r="B223" s="53"/>
      <c r="C223" s="44"/>
      <c r="D223" s="45"/>
    </row>
    <row r="224" spans="1:4">
      <c r="A224" s="52"/>
      <c r="B224" s="53"/>
      <c r="C224" s="44"/>
      <c r="D224" s="45"/>
    </row>
    <row r="225" spans="1:4">
      <c r="A225" s="52"/>
      <c r="B225" s="53"/>
      <c r="C225" s="44"/>
      <c r="D225" s="45"/>
    </row>
    <row r="226" spans="1:4">
      <c r="A226" s="52"/>
      <c r="B226" s="53"/>
      <c r="C226" s="44"/>
      <c r="D226" s="45"/>
    </row>
    <row r="227" spans="1:4">
      <c r="A227" s="52"/>
      <c r="B227" s="53"/>
      <c r="C227" s="44"/>
      <c r="D227" s="45"/>
    </row>
    <row r="228" spans="1:4">
      <c r="A228" s="52"/>
      <c r="B228" s="53"/>
      <c r="C228" s="44"/>
      <c r="D228" s="45"/>
    </row>
    <row r="229" spans="1:4">
      <c r="A229" s="52"/>
      <c r="B229" s="53"/>
      <c r="C229" s="44"/>
      <c r="D229" s="45"/>
    </row>
    <row r="230" spans="1:4">
      <c r="A230" s="52"/>
      <c r="B230" s="53"/>
      <c r="C230" s="44"/>
      <c r="D230" s="45"/>
    </row>
    <row r="231" spans="1:4">
      <c r="A231" s="52"/>
      <c r="B231" s="53"/>
      <c r="C231" s="44"/>
      <c r="D231" s="45"/>
    </row>
    <row r="232" spans="1:4">
      <c r="A232" s="52"/>
      <c r="B232" s="53"/>
      <c r="C232" s="44"/>
      <c r="D232" s="45"/>
    </row>
    <row r="233" spans="1:4">
      <c r="A233" s="52"/>
      <c r="B233" s="53"/>
      <c r="C233" s="44"/>
      <c r="D233" s="45"/>
    </row>
    <row r="234" spans="1:4">
      <c r="A234" s="52"/>
      <c r="B234" s="53"/>
      <c r="C234" s="44"/>
      <c r="D234" s="45"/>
    </row>
    <row r="235" spans="1:4">
      <c r="A235" s="52"/>
      <c r="B235" s="53"/>
      <c r="C235" s="44"/>
      <c r="D235" s="45"/>
    </row>
    <row r="236" spans="1:4">
      <c r="A236" s="52"/>
      <c r="B236" s="53"/>
      <c r="C236" s="44"/>
      <c r="D236" s="45"/>
    </row>
    <row r="237" spans="1:4">
      <c r="A237" s="52"/>
      <c r="B237" s="53"/>
      <c r="C237" s="44"/>
      <c r="D237" s="45"/>
    </row>
    <row r="238" spans="1:4">
      <c r="A238" s="52"/>
      <c r="B238" s="53"/>
      <c r="C238" s="44"/>
      <c r="D238" s="45"/>
    </row>
    <row r="239" spans="1:4">
      <c r="A239" s="52"/>
      <c r="B239" s="53"/>
      <c r="C239" s="44"/>
      <c r="D239" s="45"/>
    </row>
    <row r="240" spans="1:4">
      <c r="A240" s="52"/>
      <c r="B240" s="53"/>
      <c r="C240" s="44"/>
      <c r="D240" s="45"/>
    </row>
    <row r="241" spans="1:4">
      <c r="A241" s="52"/>
      <c r="B241" s="53"/>
      <c r="C241" s="44"/>
      <c r="D241" s="45"/>
    </row>
    <row r="242" spans="1:4">
      <c r="A242" s="52"/>
      <c r="B242" s="53"/>
      <c r="C242" s="44"/>
      <c r="D242" s="45"/>
    </row>
    <row r="243" spans="1:4">
      <c r="A243" s="52"/>
      <c r="B243" s="53"/>
      <c r="C243" s="44"/>
      <c r="D243" s="45"/>
    </row>
    <row r="244" spans="1:4">
      <c r="A244" s="52"/>
      <c r="B244" s="53"/>
      <c r="C244" s="44"/>
      <c r="D244" s="45"/>
    </row>
    <row r="245" spans="1:4">
      <c r="A245" s="52"/>
      <c r="B245" s="53"/>
      <c r="C245" s="44"/>
      <c r="D245" s="45"/>
    </row>
    <row r="246" spans="1:4">
      <c r="A246" s="52"/>
      <c r="B246" s="53"/>
      <c r="C246" s="44"/>
      <c r="D246" s="45"/>
    </row>
    <row r="247" spans="1:4">
      <c r="A247" s="52"/>
      <c r="B247" s="53"/>
      <c r="C247" s="44"/>
      <c r="D247" s="45"/>
    </row>
    <row r="248" spans="1:4">
      <c r="A248" s="52"/>
      <c r="B248" s="53"/>
      <c r="C248" s="44"/>
      <c r="D248" s="45"/>
    </row>
    <row r="249" spans="1:4">
      <c r="A249" s="52"/>
      <c r="B249" s="53"/>
      <c r="C249" s="44"/>
      <c r="D249" s="45"/>
    </row>
    <row r="250" spans="1:4">
      <c r="A250" s="52"/>
      <c r="B250" s="53"/>
      <c r="C250" s="44"/>
      <c r="D250" s="45"/>
    </row>
    <row r="251" spans="1:4">
      <c r="A251" s="52"/>
      <c r="B251" s="53"/>
      <c r="C251" s="44"/>
      <c r="D251" s="45"/>
    </row>
    <row r="252" spans="1:4">
      <c r="A252" s="52"/>
      <c r="B252" s="53"/>
      <c r="C252" s="44"/>
      <c r="D252" s="45"/>
    </row>
    <row r="253" spans="1:4">
      <c r="A253" s="52"/>
      <c r="B253" s="53"/>
      <c r="C253" s="44"/>
      <c r="D253" s="45"/>
    </row>
    <row r="254" spans="1:4">
      <c r="A254" s="52"/>
      <c r="B254" s="53"/>
      <c r="C254" s="44"/>
      <c r="D254" s="45"/>
    </row>
    <row r="255" spans="1:4">
      <c r="A255" s="52"/>
      <c r="B255" s="53"/>
      <c r="C255" s="44"/>
      <c r="D255" s="45"/>
    </row>
    <row r="256" spans="1:4">
      <c r="A256" s="52"/>
      <c r="B256" s="53"/>
      <c r="C256" s="44"/>
      <c r="D256" s="45"/>
    </row>
    <row r="257" spans="1:4">
      <c r="A257" s="52"/>
      <c r="B257" s="53"/>
      <c r="C257" s="44"/>
      <c r="D257" s="45"/>
    </row>
    <row r="258" spans="1:4">
      <c r="A258" s="52"/>
      <c r="B258" s="53"/>
      <c r="C258" s="44"/>
      <c r="D258" s="45"/>
    </row>
    <row r="259" spans="1:4">
      <c r="A259" s="52"/>
      <c r="B259" s="53"/>
      <c r="C259" s="44"/>
      <c r="D259" s="45"/>
    </row>
    <row r="260" spans="1:4">
      <c r="A260" s="52"/>
      <c r="B260" s="53"/>
      <c r="C260" s="44"/>
      <c r="D260" s="45"/>
    </row>
    <row r="261" spans="1:4">
      <c r="A261" s="52"/>
      <c r="B261" s="53"/>
      <c r="C261" s="44"/>
      <c r="D261" s="45"/>
    </row>
    <row r="262" spans="1:4">
      <c r="A262" s="52"/>
      <c r="B262" s="53"/>
      <c r="C262" s="44"/>
      <c r="D262" s="45"/>
    </row>
    <row r="263" spans="1:4">
      <c r="A263" s="52"/>
      <c r="B263" s="53"/>
      <c r="C263" s="44"/>
      <c r="D263" s="45"/>
    </row>
    <row r="264" spans="1:4">
      <c r="A264" s="52"/>
      <c r="B264" s="53"/>
      <c r="C264" s="44"/>
      <c r="D264" s="45"/>
    </row>
    <row r="265" spans="1:4">
      <c r="A265" s="52"/>
      <c r="B265" s="53"/>
      <c r="C265" s="44"/>
      <c r="D265" s="45"/>
    </row>
    <row r="266" spans="1:4">
      <c r="A266" s="52"/>
      <c r="B266" s="53"/>
      <c r="C266" s="44"/>
      <c r="D266" s="45"/>
    </row>
    <row r="267" spans="1:4">
      <c r="A267" s="52"/>
      <c r="B267" s="53"/>
      <c r="C267" s="44"/>
      <c r="D267" s="45"/>
    </row>
    <row r="268" spans="1:4">
      <c r="A268" s="52"/>
      <c r="B268" s="53"/>
      <c r="C268" s="44"/>
      <c r="D268" s="45"/>
    </row>
    <row r="269" spans="1:4">
      <c r="A269" s="52"/>
      <c r="B269" s="53"/>
      <c r="C269" s="44"/>
      <c r="D269" s="45"/>
    </row>
    <row r="270" spans="1:4">
      <c r="A270" s="52"/>
      <c r="B270" s="53"/>
      <c r="C270" s="44"/>
      <c r="D270" s="45"/>
    </row>
    <row r="271" spans="1:4">
      <c r="A271" s="52"/>
      <c r="B271" s="53"/>
      <c r="C271" s="44"/>
      <c r="D271" s="45"/>
    </row>
    <row r="272" spans="1:4">
      <c r="A272" s="52"/>
      <c r="B272" s="53"/>
      <c r="C272" s="44"/>
      <c r="D272" s="45"/>
    </row>
    <row r="273" spans="1:4">
      <c r="A273" s="52"/>
      <c r="B273" s="53"/>
      <c r="C273" s="44"/>
      <c r="D273" s="45"/>
    </row>
    <row r="274" spans="1:4">
      <c r="A274" s="52"/>
      <c r="B274" s="53"/>
      <c r="C274" s="44"/>
      <c r="D274" s="45"/>
    </row>
    <row r="275" spans="1:4">
      <c r="A275" s="52"/>
      <c r="B275" s="53"/>
      <c r="C275" s="44"/>
      <c r="D275" s="45"/>
    </row>
    <row r="276" spans="1:4">
      <c r="A276" s="52"/>
      <c r="B276" s="53"/>
      <c r="C276" s="44"/>
      <c r="D276" s="45"/>
    </row>
    <row r="277" spans="1:4">
      <c r="A277" s="52"/>
      <c r="B277" s="53"/>
      <c r="C277" s="44"/>
      <c r="D277" s="45"/>
    </row>
    <row r="278" spans="1:4">
      <c r="A278" s="52"/>
      <c r="B278" s="53"/>
      <c r="C278" s="44"/>
      <c r="D278" s="45"/>
    </row>
    <row r="279" spans="1:4">
      <c r="A279" s="52"/>
      <c r="B279" s="53"/>
      <c r="C279" s="44"/>
      <c r="D279" s="45"/>
    </row>
    <row r="280" spans="1:4">
      <c r="A280" s="52"/>
      <c r="B280" s="53"/>
      <c r="C280" s="44"/>
      <c r="D280" s="45"/>
    </row>
    <row r="281" spans="1:4">
      <c r="A281" s="52"/>
      <c r="B281" s="53"/>
      <c r="C281" s="44"/>
      <c r="D281" s="45"/>
    </row>
    <row r="282" spans="1:4">
      <c r="A282" s="52"/>
      <c r="B282" s="53"/>
      <c r="C282" s="44"/>
      <c r="D282" s="45"/>
    </row>
    <row r="283" spans="1:4">
      <c r="A283" s="52"/>
      <c r="B283" s="53"/>
      <c r="C283" s="44"/>
      <c r="D283" s="45"/>
    </row>
    <row r="284" spans="1:4">
      <c r="A284" s="52"/>
      <c r="B284" s="53"/>
      <c r="C284" s="44"/>
      <c r="D284" s="45"/>
    </row>
    <row r="285" spans="1:4">
      <c r="A285" s="52"/>
      <c r="B285" s="53"/>
      <c r="C285" s="44"/>
      <c r="D285" s="45"/>
    </row>
    <row r="286" spans="1:4">
      <c r="A286" s="52"/>
      <c r="B286" s="53"/>
      <c r="C286" s="44"/>
      <c r="D286" s="45"/>
    </row>
    <row r="287" spans="1:4">
      <c r="A287" s="52"/>
      <c r="B287" s="53"/>
      <c r="C287" s="44"/>
      <c r="D287" s="45"/>
    </row>
    <row r="288" spans="1:4">
      <c r="A288" s="52"/>
      <c r="B288" s="53"/>
      <c r="C288" s="44"/>
      <c r="D288" s="45"/>
    </row>
    <row r="289" spans="1:4">
      <c r="A289" s="52"/>
      <c r="B289" s="53"/>
      <c r="C289" s="44"/>
      <c r="D289" s="45"/>
    </row>
    <row r="290" spans="1:4">
      <c r="A290" s="52"/>
      <c r="B290" s="53"/>
      <c r="C290" s="44"/>
      <c r="D290" s="45"/>
    </row>
    <row r="291" spans="1:4">
      <c r="A291" s="52"/>
      <c r="B291" s="53"/>
      <c r="C291" s="44"/>
      <c r="D291" s="45"/>
    </row>
    <row r="292" spans="1:4">
      <c r="A292" s="52"/>
      <c r="B292" s="53"/>
      <c r="C292" s="44"/>
      <c r="D292" s="45"/>
    </row>
    <row r="293" spans="1:4">
      <c r="A293" s="52"/>
      <c r="B293" s="53"/>
      <c r="C293" s="44"/>
      <c r="D293" s="45"/>
    </row>
    <row r="294" spans="1:4">
      <c r="A294" s="52"/>
      <c r="B294" s="53"/>
      <c r="C294" s="44"/>
      <c r="D294" s="45"/>
    </row>
    <row r="295" spans="1:4">
      <c r="A295" s="52"/>
      <c r="B295" s="53"/>
      <c r="C295" s="44"/>
      <c r="D295" s="45"/>
    </row>
    <row r="296" spans="1:4">
      <c r="A296" s="52"/>
      <c r="B296" s="53"/>
      <c r="C296" s="44"/>
      <c r="D296" s="45"/>
    </row>
    <row r="297" spans="1:4">
      <c r="A297" s="52"/>
      <c r="B297" s="53"/>
      <c r="C297" s="44"/>
      <c r="D297" s="45"/>
    </row>
    <row r="298" spans="1:4">
      <c r="A298" s="52"/>
      <c r="B298" s="53"/>
      <c r="C298" s="44"/>
      <c r="D298" s="45"/>
    </row>
    <row r="299" spans="1:4">
      <c r="A299" s="52"/>
      <c r="B299" s="53"/>
      <c r="C299" s="44"/>
      <c r="D299" s="45"/>
    </row>
    <row r="300" spans="1:4">
      <c r="A300" s="52"/>
      <c r="B300" s="53"/>
      <c r="C300" s="44"/>
      <c r="D300" s="45"/>
    </row>
    <row r="301" spans="1:4">
      <c r="A301" s="52"/>
      <c r="B301" s="53"/>
      <c r="C301" s="44"/>
      <c r="D301" s="45"/>
    </row>
    <row r="302" spans="1:4">
      <c r="A302" s="52"/>
      <c r="B302" s="53"/>
      <c r="C302" s="44"/>
      <c r="D302" s="45"/>
    </row>
    <row r="303" spans="1:4">
      <c r="A303" s="52"/>
      <c r="B303" s="53"/>
      <c r="C303" s="44"/>
      <c r="D303" s="45"/>
    </row>
    <row r="304" spans="1:4">
      <c r="A304" s="52"/>
      <c r="B304" s="53"/>
      <c r="C304" s="44"/>
      <c r="D304" s="45"/>
    </row>
    <row r="305" spans="1:4">
      <c r="A305" s="52"/>
      <c r="B305" s="53"/>
      <c r="C305" s="44"/>
      <c r="D305" s="45"/>
    </row>
    <row r="306" spans="1:4">
      <c r="A306" s="52"/>
      <c r="B306" s="53"/>
      <c r="C306" s="44"/>
      <c r="D306" s="45"/>
    </row>
    <row r="307" spans="1:4">
      <c r="A307" s="52"/>
      <c r="B307" s="53"/>
      <c r="C307" s="44"/>
      <c r="D307" s="45"/>
    </row>
    <row r="308" spans="1:4">
      <c r="A308" s="52"/>
      <c r="B308" s="53"/>
      <c r="C308" s="44"/>
      <c r="D308" s="45"/>
    </row>
    <row r="309" spans="1:4">
      <c r="A309" s="52"/>
      <c r="B309" s="53"/>
      <c r="C309" s="44"/>
      <c r="D309" s="45"/>
    </row>
    <row r="310" spans="1:4">
      <c r="A310" s="52"/>
      <c r="B310" s="53"/>
      <c r="C310" s="44"/>
      <c r="D310" s="45"/>
    </row>
    <row r="311" spans="1:4">
      <c r="A311" s="52"/>
      <c r="B311" s="53"/>
      <c r="C311" s="44"/>
      <c r="D311" s="45"/>
    </row>
    <row r="312" spans="1:4">
      <c r="A312" s="52"/>
      <c r="B312" s="53"/>
      <c r="C312" s="44"/>
      <c r="D312" s="45"/>
    </row>
    <row r="313" spans="1:4">
      <c r="A313" s="52"/>
      <c r="B313" s="53"/>
      <c r="C313" s="44"/>
      <c r="D313" s="45"/>
    </row>
    <row r="314" spans="1:4">
      <c r="A314" s="52"/>
      <c r="B314" s="53"/>
      <c r="C314" s="44"/>
      <c r="D314" s="45"/>
    </row>
    <row r="315" spans="1:4">
      <c r="A315" s="52"/>
      <c r="B315" s="53"/>
      <c r="C315" s="44"/>
      <c r="D315" s="45"/>
    </row>
    <row r="316" spans="1:4">
      <c r="A316" s="52"/>
      <c r="B316" s="53"/>
      <c r="C316" s="44"/>
      <c r="D316" s="45"/>
    </row>
    <row r="317" spans="1:4">
      <c r="A317" s="52"/>
      <c r="B317" s="53"/>
      <c r="C317" s="44"/>
      <c r="D317" s="45"/>
    </row>
    <row r="318" spans="1:4">
      <c r="A318" s="52"/>
      <c r="B318" s="53"/>
      <c r="C318" s="44"/>
      <c r="D318" s="45"/>
    </row>
    <row r="319" spans="1:4">
      <c r="A319" s="52"/>
      <c r="B319" s="53"/>
      <c r="C319" s="44"/>
      <c r="D319" s="45"/>
    </row>
    <row r="320" spans="1:4">
      <c r="A320" s="52"/>
      <c r="B320" s="53"/>
      <c r="C320" s="44"/>
      <c r="D320" s="45"/>
    </row>
    <row r="321" spans="1:4">
      <c r="A321" s="52"/>
      <c r="B321" s="53"/>
      <c r="C321" s="44"/>
      <c r="D321" s="45"/>
    </row>
    <row r="322" spans="1:4">
      <c r="A322" s="52"/>
      <c r="B322" s="53"/>
      <c r="C322" s="44"/>
      <c r="D322" s="45"/>
    </row>
    <row r="323" spans="1:4">
      <c r="A323" s="52"/>
      <c r="B323" s="53"/>
      <c r="C323" s="44"/>
      <c r="D323" s="45"/>
    </row>
    <row r="324" spans="1:4">
      <c r="A324" s="52"/>
      <c r="B324" s="53"/>
      <c r="C324" s="44"/>
      <c r="D324" s="45"/>
    </row>
    <row r="325" spans="1:4">
      <c r="A325" s="52"/>
      <c r="B325" s="53"/>
      <c r="C325" s="44"/>
      <c r="D325" s="45"/>
    </row>
    <row r="326" spans="1:4">
      <c r="A326" s="52"/>
      <c r="B326" s="53"/>
      <c r="C326" s="44"/>
      <c r="D326" s="45"/>
    </row>
    <row r="327" spans="1:4">
      <c r="A327" s="52"/>
      <c r="B327" s="53"/>
      <c r="C327" s="44"/>
      <c r="D327" s="45"/>
    </row>
    <row r="328" spans="1:4">
      <c r="A328" s="52"/>
      <c r="B328" s="53"/>
      <c r="C328" s="44"/>
      <c r="D328" s="45"/>
    </row>
    <row r="329" spans="1:4">
      <c r="A329" s="52"/>
      <c r="B329" s="53"/>
      <c r="C329" s="44"/>
      <c r="D329" s="45"/>
    </row>
    <row r="330" spans="1:4">
      <c r="A330" s="52"/>
      <c r="B330" s="53"/>
      <c r="C330" s="44"/>
      <c r="D330" s="45"/>
    </row>
    <row r="331" spans="1:4">
      <c r="A331" s="52"/>
      <c r="B331" s="53"/>
      <c r="C331" s="44"/>
      <c r="D331" s="45"/>
    </row>
    <row r="332" spans="1:4">
      <c r="A332" s="52"/>
      <c r="B332" s="53"/>
      <c r="C332" s="44"/>
      <c r="D332" s="45"/>
    </row>
    <row r="333" spans="1:4">
      <c r="A333" s="52"/>
      <c r="B333" s="53"/>
      <c r="C333" s="44"/>
      <c r="D333" s="45"/>
    </row>
    <row r="334" spans="1:4">
      <c r="A334" s="52"/>
      <c r="B334" s="53"/>
      <c r="C334" s="44"/>
      <c r="D334" s="45"/>
    </row>
    <row r="335" spans="1:4">
      <c r="A335" s="52"/>
      <c r="B335" s="53"/>
      <c r="C335" s="44"/>
      <c r="D335" s="45"/>
    </row>
    <row r="336" spans="1:4">
      <c r="A336" s="52"/>
      <c r="B336" s="53"/>
      <c r="C336" s="44"/>
      <c r="D336" s="45"/>
    </row>
    <row r="337" spans="1:4">
      <c r="A337" s="52"/>
      <c r="B337" s="53"/>
      <c r="C337" s="44"/>
      <c r="D337" s="45"/>
    </row>
    <row r="338" spans="1:4">
      <c r="A338" s="52"/>
      <c r="B338" s="53"/>
      <c r="C338" s="44"/>
      <c r="D338" s="45"/>
    </row>
    <row r="339" spans="1:4">
      <c r="A339" s="52"/>
      <c r="B339" s="53"/>
      <c r="C339" s="44"/>
      <c r="D339" s="45"/>
    </row>
    <row r="340" spans="1:4">
      <c r="A340" s="52"/>
      <c r="B340" s="53"/>
      <c r="C340" s="44"/>
      <c r="D340" s="45"/>
    </row>
    <row r="341" spans="1:4">
      <c r="C341" s="44"/>
      <c r="D341" s="45"/>
    </row>
    <row r="342" spans="1:4">
      <c r="C342" s="44"/>
      <c r="D342" s="45"/>
    </row>
    <row r="343" spans="1:4">
      <c r="C343" s="44"/>
      <c r="D343" s="45"/>
    </row>
    <row r="344" spans="1:4">
      <c r="C344" s="44"/>
      <c r="D344" s="45"/>
    </row>
    <row r="345" spans="1:4">
      <c r="C345" s="44"/>
      <c r="D345" s="45"/>
    </row>
    <row r="346" spans="1:4">
      <c r="C346" s="44"/>
      <c r="D346" s="45"/>
    </row>
    <row r="347" spans="1:4">
      <c r="C347" s="44"/>
      <c r="D347" s="45"/>
    </row>
    <row r="348" spans="1:4">
      <c r="C348" s="44"/>
      <c r="D348" s="45"/>
    </row>
    <row r="349" spans="1:4">
      <c r="C349" s="44"/>
      <c r="D349" s="45"/>
    </row>
    <row r="350" spans="1:4">
      <c r="C350" s="44"/>
      <c r="D350" s="45"/>
    </row>
    <row r="351" spans="1:4">
      <c r="C351" s="44"/>
      <c r="D351" s="45"/>
    </row>
    <row r="352" spans="1:4">
      <c r="C352" s="44"/>
      <c r="D352" s="45"/>
    </row>
    <row r="353" spans="3:4">
      <c r="C353" s="44"/>
      <c r="D353" s="45"/>
    </row>
    <row r="354" spans="3:4">
      <c r="C354" s="44"/>
      <c r="D354" s="45"/>
    </row>
    <row r="355" spans="3:4">
      <c r="C355" s="44"/>
      <c r="D355" s="45"/>
    </row>
    <row r="356" spans="3:4">
      <c r="C356" s="44"/>
      <c r="D356" s="45"/>
    </row>
    <row r="357" spans="3:4">
      <c r="C357" s="44"/>
      <c r="D357" s="45"/>
    </row>
    <row r="358" spans="3:4">
      <c r="C358" s="44"/>
      <c r="D358" s="45"/>
    </row>
    <row r="359" spans="3:4">
      <c r="C359" s="44"/>
      <c r="D359" s="45"/>
    </row>
    <row r="360" spans="3:4">
      <c r="C360" s="44"/>
      <c r="D360" s="45"/>
    </row>
    <row r="361" spans="3:4">
      <c r="C361" s="44"/>
      <c r="D361" s="45"/>
    </row>
    <row r="362" spans="3:4">
      <c r="C362" s="44"/>
      <c r="D362" s="45"/>
    </row>
    <row r="363" spans="3:4">
      <c r="C363" s="44"/>
      <c r="D363" s="45"/>
    </row>
    <row r="364" spans="3:4">
      <c r="C364" s="44"/>
      <c r="D364" s="45"/>
    </row>
    <row r="365" spans="3:4">
      <c r="C365" s="44"/>
      <c r="D365" s="45"/>
    </row>
    <row r="366" spans="3:4">
      <c r="C366" s="44"/>
      <c r="D366" s="45"/>
    </row>
    <row r="367" spans="3:4">
      <c r="C367" s="44"/>
      <c r="D367" s="45"/>
    </row>
    <row r="368" spans="3:4">
      <c r="C368" s="44"/>
      <c r="D368" s="45"/>
    </row>
    <row r="369" spans="3:4">
      <c r="C369" s="44"/>
      <c r="D369" s="45"/>
    </row>
    <row r="370" spans="3:4">
      <c r="C370" s="44"/>
      <c r="D370" s="45"/>
    </row>
    <row r="371" spans="3:4">
      <c r="C371" s="44"/>
      <c r="D371" s="45"/>
    </row>
    <row r="372" spans="3:4">
      <c r="C372" s="44"/>
      <c r="D372" s="45"/>
    </row>
    <row r="373" spans="3:4">
      <c r="C373" s="44"/>
      <c r="D373" s="45"/>
    </row>
    <row r="374" spans="3:4">
      <c r="C374" s="44"/>
      <c r="D374" s="45"/>
    </row>
    <row r="375" spans="3:4">
      <c r="C375" s="44"/>
      <c r="D375" s="45"/>
    </row>
    <row r="376" spans="3:4">
      <c r="C376" s="44"/>
      <c r="D376" s="45"/>
    </row>
    <row r="377" spans="3:4">
      <c r="C377" s="44"/>
      <c r="D377" s="45"/>
    </row>
    <row r="378" spans="3:4">
      <c r="C378" s="44"/>
      <c r="D378" s="45"/>
    </row>
    <row r="379" spans="3:4">
      <c r="C379" s="44"/>
      <c r="D379" s="45"/>
    </row>
    <row r="380" spans="3:4">
      <c r="C380" s="44"/>
      <c r="D380" s="45"/>
    </row>
    <row r="381" spans="3:4">
      <c r="C381" s="44"/>
      <c r="D381" s="45"/>
    </row>
    <row r="382" spans="3:4">
      <c r="C382" s="44"/>
      <c r="D382" s="45"/>
    </row>
    <row r="383" spans="3:4">
      <c r="C383" s="44"/>
      <c r="D383" s="45"/>
    </row>
    <row r="384" spans="3:4">
      <c r="C384" s="44"/>
      <c r="D384" s="45"/>
    </row>
    <row r="385" spans="3:4">
      <c r="C385" s="44"/>
      <c r="D385" s="45"/>
    </row>
    <row r="386" spans="3:4">
      <c r="C386" s="44"/>
      <c r="D386" s="45"/>
    </row>
    <row r="387" spans="3:4">
      <c r="C387" s="44"/>
      <c r="D387" s="45"/>
    </row>
    <row r="388" spans="3:4">
      <c r="C388" s="44"/>
      <c r="D388" s="45"/>
    </row>
    <row r="389" spans="3:4">
      <c r="C389" s="44"/>
      <c r="D389" s="45"/>
    </row>
    <row r="390" spans="3:4">
      <c r="C390" s="44"/>
      <c r="D390" s="45"/>
    </row>
    <row r="391" spans="3:4">
      <c r="C391" s="44"/>
      <c r="D391" s="45"/>
    </row>
    <row r="392" spans="3:4">
      <c r="C392" s="44"/>
      <c r="D392" s="45"/>
    </row>
    <row r="393" spans="3:4">
      <c r="C393" s="44"/>
      <c r="D393" s="45"/>
    </row>
    <row r="394" spans="3:4">
      <c r="C394" s="44"/>
      <c r="D394" s="45"/>
    </row>
    <row r="395" spans="3:4">
      <c r="C395" s="44"/>
      <c r="D395" s="45"/>
    </row>
    <row r="396" spans="3:4">
      <c r="C396" s="44"/>
      <c r="D396" s="45"/>
    </row>
    <row r="397" spans="3:4">
      <c r="C397" s="44"/>
      <c r="D397" s="45"/>
    </row>
    <row r="398" spans="3:4">
      <c r="C398" s="44"/>
      <c r="D398" s="45"/>
    </row>
    <row r="399" spans="3:4">
      <c r="C399" s="44"/>
      <c r="D399" s="45"/>
    </row>
    <row r="400" spans="3:4">
      <c r="C400" s="44"/>
      <c r="D400" s="45"/>
    </row>
    <row r="401" spans="3:4">
      <c r="C401" s="44"/>
      <c r="D401" s="45"/>
    </row>
    <row r="402" spans="3:4">
      <c r="C402" s="44"/>
      <c r="D402" s="45"/>
    </row>
    <row r="403" spans="3:4">
      <c r="C403" s="44"/>
      <c r="D403" s="45"/>
    </row>
    <row r="404" spans="3:4">
      <c r="C404" s="44"/>
      <c r="D404" s="45"/>
    </row>
    <row r="405" spans="3:4">
      <c r="C405" s="44"/>
      <c r="D405" s="45"/>
    </row>
    <row r="406" spans="3:4">
      <c r="C406" s="44"/>
      <c r="D406" s="45"/>
    </row>
    <row r="407" spans="3:4">
      <c r="C407" s="44"/>
      <c r="D407" s="45"/>
    </row>
    <row r="408" spans="3:4">
      <c r="C408" s="44"/>
      <c r="D408" s="45"/>
    </row>
    <row r="409" spans="3:4">
      <c r="C409" s="44"/>
      <c r="D409" s="45"/>
    </row>
    <row r="410" spans="3:4">
      <c r="C410" s="44"/>
      <c r="D410" s="45"/>
    </row>
    <row r="411" spans="3:4">
      <c r="C411" s="44"/>
      <c r="D411" s="45"/>
    </row>
    <row r="412" spans="3:4">
      <c r="C412" s="44"/>
      <c r="D412" s="45"/>
    </row>
    <row r="413" spans="3:4">
      <c r="C413" s="44"/>
      <c r="D413" s="45"/>
    </row>
    <row r="414" spans="3:4">
      <c r="C414" s="44"/>
      <c r="D414" s="45"/>
    </row>
    <row r="415" spans="3:4">
      <c r="C415" s="44"/>
      <c r="D415" s="45"/>
    </row>
    <row r="416" spans="3:4">
      <c r="C416" s="44"/>
      <c r="D416" s="45"/>
    </row>
    <row r="417" spans="3:4">
      <c r="C417" s="44"/>
      <c r="D417" s="45"/>
    </row>
    <row r="418" spans="3:4">
      <c r="C418" s="44"/>
      <c r="D418" s="45"/>
    </row>
    <row r="419" spans="3:4">
      <c r="C419" s="44"/>
      <c r="D419" s="45"/>
    </row>
    <row r="420" spans="3:4">
      <c r="C420" s="44"/>
      <c r="D420" s="45"/>
    </row>
    <row r="421" spans="3:4">
      <c r="C421" s="44"/>
      <c r="D421" s="45"/>
    </row>
    <row r="422" spans="3:4">
      <c r="C422" s="44"/>
      <c r="D422" s="45"/>
    </row>
    <row r="423" spans="3:4">
      <c r="C423" s="44"/>
      <c r="D423" s="45"/>
    </row>
    <row r="424" spans="3:4">
      <c r="C424" s="44"/>
      <c r="D424" s="45"/>
    </row>
    <row r="425" spans="3:4">
      <c r="C425" s="44"/>
      <c r="D425" s="45"/>
    </row>
    <row r="426" spans="3:4">
      <c r="C426" s="44"/>
      <c r="D426" s="45"/>
    </row>
    <row r="427" spans="3:4">
      <c r="C427" s="44"/>
      <c r="D427" s="45"/>
    </row>
    <row r="428" spans="3:4">
      <c r="C428" s="44"/>
      <c r="D428" s="45"/>
    </row>
    <row r="429" spans="3:4">
      <c r="C429" s="44"/>
      <c r="D429" s="45"/>
    </row>
    <row r="430" spans="3:4">
      <c r="C430" s="44"/>
      <c r="D430" s="45"/>
    </row>
    <row r="431" spans="3:4">
      <c r="C431" s="44"/>
      <c r="D431" s="45"/>
    </row>
    <row r="432" spans="3:4">
      <c r="C432" s="44"/>
      <c r="D432" s="45"/>
    </row>
    <row r="433" spans="3:4">
      <c r="C433" s="44"/>
      <c r="D433" s="45"/>
    </row>
    <row r="434" spans="3:4">
      <c r="C434" s="44"/>
      <c r="D434" s="45"/>
    </row>
    <row r="435" spans="3:4">
      <c r="C435" s="44"/>
      <c r="D435" s="45"/>
    </row>
    <row r="436" spans="3:4">
      <c r="C436" s="44"/>
      <c r="D436" s="45"/>
    </row>
    <row r="437" spans="3:4">
      <c r="C437" s="44"/>
      <c r="D437" s="45"/>
    </row>
    <row r="438" spans="3:4">
      <c r="C438" s="44"/>
      <c r="D438" s="45"/>
    </row>
    <row r="439" spans="3:4">
      <c r="C439" s="44"/>
      <c r="D439" s="45"/>
    </row>
    <row r="440" spans="3:4">
      <c r="C440" s="44"/>
      <c r="D440" s="45"/>
    </row>
    <row r="441" spans="3:4">
      <c r="C441" s="44"/>
      <c r="D441" s="45"/>
    </row>
    <row r="442" spans="3:4">
      <c r="C442" s="44"/>
      <c r="D442" s="45"/>
    </row>
    <row r="443" spans="3:4">
      <c r="C443" s="44"/>
      <c r="D443" s="45"/>
    </row>
    <row r="444" spans="3:4">
      <c r="C444" s="44"/>
      <c r="D444" s="45"/>
    </row>
    <row r="445" spans="3:4">
      <c r="C445" s="44"/>
      <c r="D445" s="45"/>
    </row>
    <row r="446" spans="3:4">
      <c r="C446" s="44"/>
      <c r="D446" s="45"/>
    </row>
    <row r="447" spans="3:4">
      <c r="C447" s="44"/>
      <c r="D447" s="45"/>
    </row>
    <row r="448" spans="3:4">
      <c r="C448" s="44"/>
      <c r="D448" s="45"/>
    </row>
    <row r="449" spans="3:4">
      <c r="C449" s="44"/>
      <c r="D449" s="45"/>
    </row>
    <row r="450" spans="3:4">
      <c r="C450" s="44"/>
      <c r="D450" s="45"/>
    </row>
    <row r="451" spans="3:4">
      <c r="C451" s="44"/>
      <c r="D451" s="45"/>
    </row>
    <row r="452" spans="3:4">
      <c r="C452" s="44"/>
      <c r="D452" s="45"/>
    </row>
    <row r="453" spans="3:4">
      <c r="C453" s="44"/>
      <c r="D453" s="45"/>
    </row>
    <row r="454" spans="3:4">
      <c r="C454" s="44"/>
      <c r="D454" s="45"/>
    </row>
    <row r="455" spans="3:4">
      <c r="C455" s="44"/>
      <c r="D455" s="45"/>
    </row>
    <row r="456" spans="3:4">
      <c r="C456" s="44"/>
      <c r="D456" s="45"/>
    </row>
    <row r="457" spans="3:4">
      <c r="C457" s="44"/>
      <c r="D457" s="45"/>
    </row>
    <row r="458" spans="3:4">
      <c r="C458" s="44"/>
      <c r="D458" s="45"/>
    </row>
    <row r="459" spans="3:4">
      <c r="C459" s="44"/>
      <c r="D459" s="45"/>
    </row>
    <row r="460" spans="3:4">
      <c r="C460" s="44"/>
      <c r="D460" s="45"/>
    </row>
    <row r="461" spans="3:4">
      <c r="C461" s="44"/>
      <c r="D461" s="45"/>
    </row>
    <row r="462" spans="3:4">
      <c r="C462" s="44"/>
      <c r="D462" s="45"/>
    </row>
    <row r="463" spans="3:4">
      <c r="C463" s="44"/>
      <c r="D463" s="45"/>
    </row>
    <row r="464" spans="3:4">
      <c r="C464" s="44"/>
      <c r="D464" s="45"/>
    </row>
    <row r="465" spans="3:4">
      <c r="C465" s="44"/>
      <c r="D465" s="45"/>
    </row>
    <row r="466" spans="3:4">
      <c r="C466" s="44"/>
      <c r="D466" s="45"/>
    </row>
    <row r="467" spans="3:4">
      <c r="C467" s="44"/>
      <c r="D467" s="45"/>
    </row>
    <row r="468" spans="3:4">
      <c r="C468" s="44"/>
      <c r="D468" s="45"/>
    </row>
    <row r="469" spans="3:4">
      <c r="C469" s="44"/>
      <c r="D469" s="45"/>
    </row>
    <row r="470" spans="3:4">
      <c r="C470" s="44"/>
      <c r="D470" s="45"/>
    </row>
    <row r="471" spans="3:4">
      <c r="C471" s="44"/>
      <c r="D471" s="45"/>
    </row>
    <row r="472" spans="3:4">
      <c r="C472" s="44"/>
      <c r="D472" s="45"/>
    </row>
    <row r="473" spans="3:4">
      <c r="C473" s="44"/>
      <c r="D473" s="45"/>
    </row>
    <row r="474" spans="3:4">
      <c r="C474" s="44"/>
      <c r="D474" s="45"/>
    </row>
    <row r="475" spans="3:4">
      <c r="C475" s="44"/>
      <c r="D475" s="45"/>
    </row>
    <row r="476" spans="3:4">
      <c r="C476" s="44"/>
      <c r="D476" s="45"/>
    </row>
    <row r="477" spans="3:4">
      <c r="C477" s="44"/>
      <c r="D477" s="45"/>
    </row>
    <row r="478" spans="3:4">
      <c r="C478" s="44"/>
      <c r="D478" s="45"/>
    </row>
    <row r="479" spans="3:4">
      <c r="C479" s="44"/>
      <c r="D479" s="45"/>
    </row>
    <row r="480" spans="3:4">
      <c r="C480" s="44"/>
      <c r="D480" s="45"/>
    </row>
    <row r="481" spans="3:4">
      <c r="C481" s="44"/>
      <c r="D481" s="45"/>
    </row>
    <row r="482" spans="3:4">
      <c r="C482" s="44"/>
      <c r="D482" s="45"/>
    </row>
    <row r="483" spans="3:4">
      <c r="C483" s="44"/>
      <c r="D483" s="45"/>
    </row>
    <row r="484" spans="3:4">
      <c r="C484" s="44"/>
      <c r="D484" s="45"/>
    </row>
    <row r="485" spans="3:4">
      <c r="C485" s="44"/>
      <c r="D485" s="45"/>
    </row>
    <row r="486" spans="3:4">
      <c r="C486" s="44"/>
      <c r="D486" s="45"/>
    </row>
    <row r="487" spans="3:4">
      <c r="C487" s="44"/>
      <c r="D487" s="45"/>
    </row>
    <row r="488" spans="3:4">
      <c r="C488" s="44"/>
      <c r="D488" s="45"/>
    </row>
    <row r="489" spans="3:4">
      <c r="C489" s="44"/>
      <c r="D489" s="45"/>
    </row>
    <row r="490" spans="3:4">
      <c r="C490" s="44"/>
      <c r="D490" s="45"/>
    </row>
    <row r="491" spans="3:4">
      <c r="C491" s="44"/>
      <c r="D491" s="45"/>
    </row>
    <row r="492" spans="3:4">
      <c r="C492" s="44"/>
      <c r="D492" s="45"/>
    </row>
    <row r="493" spans="3:4">
      <c r="C493" s="44"/>
      <c r="D493" s="45"/>
    </row>
    <row r="494" spans="3:4">
      <c r="C494" s="44"/>
      <c r="D494" s="45"/>
    </row>
    <row r="495" spans="3:4">
      <c r="C495" s="44"/>
      <c r="D495" s="45"/>
    </row>
    <row r="496" spans="3:4">
      <c r="C496" s="44"/>
      <c r="D496" s="45"/>
    </row>
    <row r="497" spans="3:4">
      <c r="C497" s="44"/>
      <c r="D497" s="45"/>
    </row>
    <row r="498" spans="3:4">
      <c r="C498" s="44"/>
      <c r="D498" s="45"/>
    </row>
    <row r="499" spans="3:4">
      <c r="C499" s="44"/>
      <c r="D499" s="45"/>
    </row>
    <row r="500" spans="3:4">
      <c r="C500" s="44"/>
      <c r="D500" s="45"/>
    </row>
    <row r="501" spans="3:4">
      <c r="C501" s="44"/>
      <c r="D501" s="45"/>
    </row>
    <row r="502" spans="3:4">
      <c r="C502" s="44"/>
      <c r="D502" s="45"/>
    </row>
    <row r="503" spans="3:4">
      <c r="C503" s="44"/>
      <c r="D503" s="45"/>
    </row>
    <row r="504" spans="3:4">
      <c r="C504" s="44"/>
      <c r="D504" s="45"/>
    </row>
    <row r="505" spans="3:4">
      <c r="C505" s="44"/>
      <c r="D505" s="45"/>
    </row>
    <row r="506" spans="3:4">
      <c r="C506" s="44"/>
      <c r="D506" s="45"/>
    </row>
    <row r="507" spans="3:4">
      <c r="C507" s="44"/>
      <c r="D507" s="45"/>
    </row>
    <row r="508" spans="3:4">
      <c r="C508" s="44"/>
      <c r="D508" s="45"/>
    </row>
    <row r="509" spans="3:4">
      <c r="C509" s="44"/>
      <c r="D509" s="45"/>
    </row>
    <row r="510" spans="3:4">
      <c r="C510" s="44"/>
      <c r="D510" s="45"/>
    </row>
    <row r="511" spans="3:4">
      <c r="C511" s="44"/>
      <c r="D511" s="45"/>
    </row>
    <row r="512" spans="3:4">
      <c r="C512" s="44"/>
      <c r="D512" s="45"/>
    </row>
    <row r="513" spans="3:4">
      <c r="C513" s="44"/>
      <c r="D513" s="45"/>
    </row>
    <row r="514" spans="3:4">
      <c r="C514" s="44"/>
      <c r="D514" s="45"/>
    </row>
    <row r="515" spans="3:4">
      <c r="C515" s="44"/>
      <c r="D515" s="45"/>
    </row>
    <row r="516" spans="3:4">
      <c r="C516" s="44"/>
      <c r="D516" s="45"/>
    </row>
    <row r="517" spans="3:4">
      <c r="C517" s="44"/>
      <c r="D517" s="45"/>
    </row>
    <row r="518" spans="3:4">
      <c r="C518" s="44"/>
      <c r="D518" s="45"/>
    </row>
    <row r="519" spans="3:4">
      <c r="C519" s="44"/>
      <c r="D519" s="45"/>
    </row>
    <row r="520" spans="3:4">
      <c r="C520" s="44"/>
      <c r="D520" s="45"/>
    </row>
    <row r="521" spans="3:4">
      <c r="C521" s="44"/>
      <c r="D521" s="45"/>
    </row>
    <row r="522" spans="3:4">
      <c r="C522" s="44"/>
      <c r="D522" s="45"/>
    </row>
    <row r="523" spans="3:4">
      <c r="C523" s="44"/>
      <c r="D523" s="45"/>
    </row>
    <row r="524" spans="3:4">
      <c r="C524" s="44"/>
      <c r="D524" s="45"/>
    </row>
    <row r="525" spans="3:4">
      <c r="C525" s="44"/>
      <c r="D525" s="45"/>
    </row>
    <row r="526" spans="3:4">
      <c r="C526" s="44"/>
      <c r="D526" s="45"/>
    </row>
    <row r="527" spans="3:4">
      <c r="C527" s="44"/>
      <c r="D527" s="45"/>
    </row>
    <row r="528" spans="3:4">
      <c r="C528" s="44"/>
      <c r="D528" s="45"/>
    </row>
    <row r="529" spans="3:4">
      <c r="C529" s="44"/>
      <c r="D529" s="45"/>
    </row>
    <row r="530" spans="3:4">
      <c r="C530" s="44"/>
      <c r="D530" s="45"/>
    </row>
    <row r="531" spans="3:4">
      <c r="C531" s="44"/>
      <c r="D531" s="45"/>
    </row>
    <row r="532" spans="3:4">
      <c r="C532" s="44"/>
      <c r="D532" s="45"/>
    </row>
    <row r="533" spans="3:4">
      <c r="C533" s="44"/>
      <c r="D533" s="45"/>
    </row>
    <row r="534" spans="3:4">
      <c r="C534" s="44"/>
      <c r="D534" s="45"/>
    </row>
    <row r="535" spans="3:4">
      <c r="C535" s="44"/>
      <c r="D535" s="45"/>
    </row>
    <row r="536" spans="3:4">
      <c r="C536" s="44"/>
      <c r="D536" s="45"/>
    </row>
    <row r="537" spans="3:4">
      <c r="C537" s="44"/>
      <c r="D537" s="45"/>
    </row>
    <row r="538" spans="3:4">
      <c r="C538" s="44"/>
      <c r="D538" s="45"/>
    </row>
    <row r="539" spans="3:4">
      <c r="C539" s="44"/>
      <c r="D539" s="45"/>
    </row>
    <row r="540" spans="3:4">
      <c r="C540" s="44"/>
      <c r="D540" s="45"/>
    </row>
    <row r="541" spans="3:4">
      <c r="C541" s="44"/>
      <c r="D541" s="45"/>
    </row>
    <row r="542" spans="3:4">
      <c r="C542" s="44"/>
      <c r="D542" s="45"/>
    </row>
    <row r="543" spans="3:4">
      <c r="C543" s="44"/>
      <c r="D543" s="45"/>
    </row>
    <row r="544" spans="3:4">
      <c r="C544" s="44"/>
      <c r="D544" s="45"/>
    </row>
    <row r="545" spans="3:4">
      <c r="C545" s="44"/>
      <c r="D545" s="45"/>
    </row>
    <row r="546" spans="3:4">
      <c r="C546" s="44"/>
      <c r="D546" s="45"/>
    </row>
    <row r="547" spans="3:4">
      <c r="C547" s="44"/>
      <c r="D547" s="45"/>
    </row>
    <row r="548" spans="3:4">
      <c r="C548" s="44"/>
      <c r="D548" s="45"/>
    </row>
    <row r="549" spans="3:4">
      <c r="C549" s="44"/>
      <c r="D549" s="45"/>
    </row>
    <row r="550" spans="3:4">
      <c r="C550" s="44"/>
      <c r="D550" s="45"/>
    </row>
    <row r="551" spans="3:4">
      <c r="C551" s="44"/>
      <c r="D551" s="45"/>
    </row>
    <row r="552" spans="3:4">
      <c r="C552" s="44"/>
      <c r="D552" s="45"/>
    </row>
    <row r="553" spans="3:4">
      <c r="C553" s="44"/>
      <c r="D553" s="45"/>
    </row>
    <row r="554" spans="3:4">
      <c r="C554" s="44"/>
      <c r="D554" s="45"/>
    </row>
    <row r="555" spans="3:4">
      <c r="C555" s="44"/>
      <c r="D555" s="45"/>
    </row>
    <row r="556" spans="3:4">
      <c r="C556" s="44"/>
      <c r="D556" s="45"/>
    </row>
    <row r="557" spans="3:4">
      <c r="C557" s="44"/>
      <c r="D557" s="45"/>
    </row>
    <row r="558" spans="3:4">
      <c r="C558" s="44"/>
      <c r="D558" s="45"/>
    </row>
    <row r="559" spans="3:4">
      <c r="C559" s="44"/>
      <c r="D559" s="45"/>
    </row>
    <row r="560" spans="3:4">
      <c r="C560" s="44"/>
      <c r="D560" s="45"/>
    </row>
    <row r="561" spans="3:4">
      <c r="C561" s="44"/>
      <c r="D561" s="45"/>
    </row>
    <row r="562" spans="3:4">
      <c r="C562" s="44"/>
      <c r="D562" s="45"/>
    </row>
    <row r="563" spans="3:4">
      <c r="C563" s="44"/>
      <c r="D563" s="45"/>
    </row>
    <row r="564" spans="3:4">
      <c r="C564" s="44"/>
      <c r="D564" s="45"/>
    </row>
    <row r="565" spans="3:4">
      <c r="C565" s="44"/>
      <c r="D565" s="45"/>
    </row>
    <row r="566" spans="3:4">
      <c r="C566" s="44"/>
      <c r="D566" s="45"/>
    </row>
    <row r="567" spans="3:4">
      <c r="C567" s="44"/>
      <c r="D567" s="45"/>
    </row>
    <row r="568" spans="3:4">
      <c r="C568" s="44"/>
      <c r="D568" s="45"/>
    </row>
    <row r="569" spans="3:4">
      <c r="C569" s="44"/>
      <c r="D569" s="45"/>
    </row>
    <row r="570" spans="3:4">
      <c r="C570" s="44"/>
      <c r="D570" s="45"/>
    </row>
    <row r="571" spans="3:4">
      <c r="C571" s="44"/>
      <c r="D571" s="45"/>
    </row>
    <row r="572" spans="3:4">
      <c r="C572" s="44"/>
      <c r="D572" s="45"/>
    </row>
    <row r="573" spans="3:4">
      <c r="C573" s="44"/>
      <c r="D573" s="45"/>
    </row>
    <row r="574" spans="3:4">
      <c r="C574" s="44"/>
      <c r="D574" s="45"/>
    </row>
    <row r="575" spans="3:4">
      <c r="C575" s="44"/>
      <c r="D575" s="45"/>
    </row>
    <row r="576" spans="3:4">
      <c r="C576" s="44"/>
      <c r="D576" s="45"/>
    </row>
    <row r="577" spans="3:4">
      <c r="C577" s="44"/>
      <c r="D577" s="45"/>
    </row>
    <row r="578" spans="3:4">
      <c r="C578" s="44"/>
      <c r="D578" s="45"/>
    </row>
    <row r="579" spans="3:4">
      <c r="C579" s="44"/>
      <c r="D579" s="45"/>
    </row>
    <row r="580" spans="3:4">
      <c r="C580" s="44"/>
      <c r="D580" s="45"/>
    </row>
    <row r="581" spans="3:4">
      <c r="C581" s="44"/>
      <c r="D581" s="45"/>
    </row>
    <row r="582" spans="3:4">
      <c r="C582" s="44"/>
      <c r="D582" s="45"/>
    </row>
    <row r="583" spans="3:4">
      <c r="C583" s="44"/>
      <c r="D583" s="45"/>
    </row>
    <row r="584" spans="3:4">
      <c r="C584" s="44"/>
      <c r="D584" s="45"/>
    </row>
    <row r="585" spans="3:4">
      <c r="C585" s="44"/>
      <c r="D585" s="45"/>
    </row>
    <row r="586" spans="3:4">
      <c r="C586" s="44"/>
      <c r="D586" s="45"/>
    </row>
    <row r="587" spans="3:4">
      <c r="C587" s="44"/>
      <c r="D587" s="45"/>
    </row>
    <row r="588" spans="3:4">
      <c r="C588" s="44"/>
      <c r="D588" s="45"/>
    </row>
    <row r="589" spans="3:4">
      <c r="C589" s="44"/>
      <c r="D589" s="45"/>
    </row>
    <row r="590" spans="3:4">
      <c r="C590" s="44"/>
      <c r="D590" s="45"/>
    </row>
    <row r="591" spans="3:4">
      <c r="C591" s="44"/>
      <c r="D591" s="45"/>
    </row>
    <row r="592" spans="3:4">
      <c r="C592" s="44"/>
      <c r="D592" s="45"/>
    </row>
    <row r="593" spans="3:4">
      <c r="C593" s="44"/>
      <c r="D593" s="45"/>
    </row>
    <row r="594" spans="3:4">
      <c r="C594" s="44"/>
      <c r="D594" s="45"/>
    </row>
    <row r="595" spans="3:4">
      <c r="C595" s="44"/>
      <c r="D595" s="45"/>
    </row>
    <row r="596" spans="3:4">
      <c r="C596" s="44"/>
      <c r="D596" s="45"/>
    </row>
    <row r="597" spans="3:4">
      <c r="C597" s="44"/>
      <c r="D597" s="45"/>
    </row>
    <row r="598" spans="3:4">
      <c r="C598" s="44"/>
      <c r="D598" s="45"/>
    </row>
    <row r="599" spans="3:4">
      <c r="C599" s="44"/>
      <c r="D599" s="45"/>
    </row>
    <row r="600" spans="3:4">
      <c r="C600" s="44"/>
      <c r="D600" s="45"/>
    </row>
    <row r="601" spans="3:4">
      <c r="C601" s="44"/>
      <c r="D601" s="45"/>
    </row>
    <row r="602" spans="3:4">
      <c r="C602" s="44"/>
      <c r="D602" s="45"/>
    </row>
    <row r="603" spans="3:4">
      <c r="C603" s="44"/>
      <c r="D603" s="45"/>
    </row>
    <row r="604" spans="3:4">
      <c r="C604" s="44"/>
      <c r="D604" s="45"/>
    </row>
    <row r="605" spans="3:4">
      <c r="C605" s="44"/>
      <c r="D605" s="45"/>
    </row>
    <row r="606" spans="3:4">
      <c r="C606" s="44"/>
      <c r="D606" s="45"/>
    </row>
    <row r="607" spans="3:4">
      <c r="C607" s="44"/>
      <c r="D607" s="45"/>
    </row>
    <row r="608" spans="3:4">
      <c r="C608" s="44"/>
      <c r="D608" s="45"/>
    </row>
    <row r="609" spans="3:4">
      <c r="C609" s="44"/>
      <c r="D609" s="45"/>
    </row>
    <row r="610" spans="3:4">
      <c r="C610" s="44"/>
      <c r="D610" s="45"/>
    </row>
    <row r="611" spans="3:4">
      <c r="C611" s="44"/>
      <c r="D611" s="45"/>
    </row>
    <row r="612" spans="3:4">
      <c r="C612" s="44"/>
      <c r="D612" s="45"/>
    </row>
    <row r="613" spans="3:4">
      <c r="C613" s="44"/>
      <c r="D613" s="45"/>
    </row>
    <row r="614" spans="3:4">
      <c r="C614" s="44"/>
      <c r="D614" s="45"/>
    </row>
    <row r="615" spans="3:4">
      <c r="C615" s="44"/>
      <c r="D615" s="45"/>
    </row>
    <row r="616" spans="3:4">
      <c r="C616" s="44"/>
      <c r="D616" s="45"/>
    </row>
    <row r="617" spans="3:4">
      <c r="C617" s="44"/>
      <c r="D617" s="45"/>
    </row>
    <row r="618" spans="3:4">
      <c r="C618" s="44"/>
      <c r="D618" s="45"/>
    </row>
    <row r="619" spans="3:4">
      <c r="C619" s="44"/>
      <c r="D619" s="45"/>
    </row>
    <row r="620" spans="3:4">
      <c r="C620" s="44"/>
      <c r="D620" s="45"/>
    </row>
    <row r="621" spans="3:4">
      <c r="C621" s="44"/>
      <c r="D621" s="45"/>
    </row>
    <row r="622" spans="3:4">
      <c r="C622" s="44"/>
      <c r="D622" s="45"/>
    </row>
    <row r="623" spans="3:4">
      <c r="C623" s="44"/>
      <c r="D623" s="45"/>
    </row>
    <row r="624" spans="3:4">
      <c r="C624" s="44"/>
      <c r="D624" s="45"/>
    </row>
    <row r="625" spans="3:4">
      <c r="C625" s="44"/>
      <c r="D625" s="45"/>
    </row>
    <row r="626" spans="3:4">
      <c r="C626" s="44"/>
      <c r="D626" s="45"/>
    </row>
    <row r="627" spans="3:4">
      <c r="C627" s="44"/>
      <c r="D627" s="45"/>
    </row>
    <row r="628" spans="3:4">
      <c r="C628" s="44"/>
      <c r="D628" s="45"/>
    </row>
    <row r="629" spans="3:4">
      <c r="C629" s="44"/>
      <c r="D629" s="45"/>
    </row>
    <row r="630" spans="3:4">
      <c r="C630" s="44"/>
      <c r="D630" s="45"/>
    </row>
    <row r="631" spans="3:4">
      <c r="C631" s="44"/>
      <c r="D631" s="45"/>
    </row>
    <row r="632" spans="3:4">
      <c r="C632" s="44"/>
      <c r="D632" s="45"/>
    </row>
    <row r="633" spans="3:4">
      <c r="C633" s="44"/>
      <c r="D633" s="45"/>
    </row>
    <row r="634" spans="3:4">
      <c r="C634" s="44"/>
      <c r="D634" s="45"/>
    </row>
    <row r="635" spans="3:4">
      <c r="C635" s="44"/>
      <c r="D635" s="45"/>
    </row>
    <row r="636" spans="3:4">
      <c r="C636" s="44"/>
      <c r="D636" s="45"/>
    </row>
    <row r="637" spans="3:4">
      <c r="C637" s="44"/>
      <c r="D637" s="45"/>
    </row>
    <row r="638" spans="3:4">
      <c r="C638" s="44"/>
      <c r="D638" s="45"/>
    </row>
    <row r="639" spans="3:4">
      <c r="C639" s="44"/>
      <c r="D639" s="45"/>
    </row>
    <row r="640" spans="3:4">
      <c r="C640" s="44"/>
      <c r="D640" s="45"/>
    </row>
    <row r="641" spans="3:4">
      <c r="C641" s="44"/>
      <c r="D641" s="45"/>
    </row>
    <row r="642" spans="3:4">
      <c r="C642" s="44"/>
      <c r="D642" s="45"/>
    </row>
    <row r="643" spans="3:4">
      <c r="C643" s="44"/>
      <c r="D643" s="45"/>
    </row>
    <row r="644" spans="3:4">
      <c r="C644" s="44"/>
      <c r="D644" s="45"/>
    </row>
    <row r="645" spans="3:4">
      <c r="C645" s="44"/>
      <c r="D645" s="45"/>
    </row>
    <row r="646" spans="3:4">
      <c r="C646" s="44"/>
      <c r="D646" s="45"/>
    </row>
    <row r="647" spans="3:4">
      <c r="C647" s="44"/>
      <c r="D647" s="45"/>
    </row>
    <row r="648" spans="3:4">
      <c r="C648" s="44"/>
      <c r="D648" s="45"/>
    </row>
    <row r="649" spans="3:4">
      <c r="C649" s="44"/>
      <c r="D649" s="45"/>
    </row>
    <row r="650" spans="3:4">
      <c r="C650" s="44"/>
      <c r="D650" s="45"/>
    </row>
    <row r="651" spans="3:4">
      <c r="C651" s="44"/>
      <c r="D651" s="45"/>
    </row>
    <row r="652" spans="3:4">
      <c r="C652" s="44"/>
      <c r="D652" s="45"/>
    </row>
    <row r="653" spans="3:4">
      <c r="C653" s="44"/>
      <c r="D653" s="45"/>
    </row>
    <row r="654" spans="3:4">
      <c r="C654" s="44"/>
      <c r="D654" s="45"/>
    </row>
    <row r="655" spans="3:4">
      <c r="C655" s="44"/>
      <c r="D655" s="45"/>
    </row>
    <row r="656" spans="3:4">
      <c r="C656" s="44"/>
      <c r="D656" s="45"/>
    </row>
    <row r="657" spans="3:4">
      <c r="C657" s="44"/>
      <c r="D657" s="45"/>
    </row>
    <row r="658" spans="3:4">
      <c r="C658" s="44"/>
      <c r="D658" s="45"/>
    </row>
    <row r="659" spans="3:4">
      <c r="C659" s="44"/>
      <c r="D659" s="45"/>
    </row>
    <row r="660" spans="3:4">
      <c r="C660" s="44"/>
      <c r="D660" s="45"/>
    </row>
    <row r="661" spans="3:4">
      <c r="C661" s="44"/>
      <c r="D661" s="45"/>
    </row>
    <row r="662" spans="3:4">
      <c r="C662" s="44"/>
      <c r="D662" s="45"/>
    </row>
    <row r="663" spans="3:4">
      <c r="C663" s="44"/>
      <c r="D663" s="45"/>
    </row>
    <row r="664" spans="3:4">
      <c r="C664" s="44"/>
      <c r="D664" s="45"/>
    </row>
    <row r="665" spans="3:4">
      <c r="C665" s="44"/>
      <c r="D665" s="45"/>
    </row>
    <row r="666" spans="3:4">
      <c r="C666" s="44"/>
      <c r="D666" s="45"/>
    </row>
    <row r="667" spans="3:4">
      <c r="C667" s="44"/>
      <c r="D667" s="45"/>
    </row>
    <row r="668" spans="3:4">
      <c r="C668" s="44"/>
      <c r="D668" s="45"/>
    </row>
    <row r="669" spans="3:4">
      <c r="C669" s="44"/>
      <c r="D669" s="45"/>
    </row>
    <row r="670" spans="3:4">
      <c r="C670" s="44"/>
      <c r="D670" s="45"/>
    </row>
    <row r="671" spans="3:4">
      <c r="C671" s="44"/>
      <c r="D671" s="45"/>
    </row>
    <row r="672" spans="3:4">
      <c r="C672" s="44"/>
      <c r="D672" s="45"/>
    </row>
    <row r="673" spans="3:4">
      <c r="C673" s="44"/>
      <c r="D673" s="45"/>
    </row>
    <row r="674" spans="3:4">
      <c r="C674" s="44"/>
      <c r="D674" s="45"/>
    </row>
    <row r="675" spans="3:4">
      <c r="C675" s="44"/>
      <c r="D675" s="45"/>
    </row>
    <row r="676" spans="3:4">
      <c r="C676" s="44"/>
      <c r="D676" s="45"/>
    </row>
    <row r="677" spans="3:4">
      <c r="C677" s="44"/>
      <c r="D677" s="45"/>
    </row>
    <row r="678" spans="3:4">
      <c r="C678" s="44"/>
      <c r="D678" s="45"/>
    </row>
    <row r="679" spans="3:4">
      <c r="C679" s="44"/>
      <c r="D679" s="45"/>
    </row>
    <row r="680" spans="3:4">
      <c r="C680" s="44"/>
      <c r="D680" s="45"/>
    </row>
    <row r="681" spans="3:4">
      <c r="C681" s="44"/>
      <c r="D681" s="45"/>
    </row>
    <row r="682" spans="3:4">
      <c r="C682" s="44"/>
      <c r="D682" s="45"/>
    </row>
    <row r="683" spans="3:4">
      <c r="C683" s="44"/>
      <c r="D683" s="45"/>
    </row>
    <row r="684" spans="3:4">
      <c r="C684" s="44"/>
      <c r="D684" s="45"/>
    </row>
    <row r="685" spans="3:4">
      <c r="C685" s="44"/>
      <c r="D685" s="45"/>
    </row>
    <row r="686" spans="3:4">
      <c r="C686" s="44"/>
      <c r="D686" s="45"/>
    </row>
    <row r="687" spans="3:4">
      <c r="C687" s="44"/>
      <c r="D687" s="45"/>
    </row>
    <row r="688" spans="3:4">
      <c r="C688" s="44"/>
      <c r="D688" s="45"/>
    </row>
    <row r="689" spans="3:4">
      <c r="C689" s="44"/>
      <c r="D689" s="45"/>
    </row>
    <row r="690" spans="3:4">
      <c r="C690" s="44"/>
      <c r="D690" s="45"/>
    </row>
    <row r="691" spans="3:4">
      <c r="C691" s="44"/>
      <c r="D691" s="45"/>
    </row>
    <row r="692" spans="3:4">
      <c r="C692" s="44"/>
      <c r="D692" s="45"/>
    </row>
    <row r="693" spans="3:4">
      <c r="C693" s="44"/>
      <c r="D693" s="45"/>
    </row>
    <row r="694" spans="3:4">
      <c r="C694" s="44"/>
      <c r="D694" s="45"/>
    </row>
    <row r="695" spans="3:4">
      <c r="C695" s="44"/>
      <c r="D695" s="45"/>
    </row>
    <row r="696" spans="3:4">
      <c r="C696" s="44"/>
      <c r="D696" s="45"/>
    </row>
    <row r="697" spans="3:4">
      <c r="C697" s="44"/>
      <c r="D697" s="45"/>
    </row>
    <row r="698" spans="3:4">
      <c r="C698" s="44"/>
      <c r="D698" s="45"/>
    </row>
    <row r="699" spans="3:4">
      <c r="C699" s="44"/>
      <c r="D699" s="45"/>
    </row>
    <row r="700" spans="3:4">
      <c r="C700" s="44"/>
      <c r="D700" s="45"/>
    </row>
    <row r="701" spans="3:4">
      <c r="C701" s="44"/>
      <c r="D701" s="45"/>
    </row>
    <row r="702" spans="3:4">
      <c r="C702" s="44"/>
      <c r="D702" s="45"/>
    </row>
    <row r="703" spans="3:4">
      <c r="C703" s="44"/>
      <c r="D703" s="45"/>
    </row>
    <row r="704" spans="3:4">
      <c r="C704" s="44"/>
      <c r="D704" s="45"/>
    </row>
    <row r="705" spans="3:4">
      <c r="C705" s="44"/>
      <c r="D705" s="45"/>
    </row>
    <row r="706" spans="3:4">
      <c r="C706" s="44"/>
      <c r="D706" s="45"/>
    </row>
    <row r="707" spans="3:4">
      <c r="C707" s="44"/>
      <c r="D707" s="45"/>
    </row>
    <row r="708" spans="3:4">
      <c r="C708" s="44"/>
      <c r="D708" s="45"/>
    </row>
    <row r="709" spans="3:4">
      <c r="C709" s="44"/>
      <c r="D709" s="45"/>
    </row>
    <row r="710" spans="3:4">
      <c r="C710" s="44"/>
      <c r="D710" s="45"/>
    </row>
    <row r="711" spans="3:4">
      <c r="C711" s="44"/>
      <c r="D711" s="45"/>
    </row>
    <row r="712" spans="3:4">
      <c r="C712" s="44"/>
      <c r="D712" s="45"/>
    </row>
    <row r="713" spans="3:4">
      <c r="C713" s="44"/>
      <c r="D713" s="45"/>
    </row>
    <row r="714" spans="3:4">
      <c r="C714" s="44"/>
      <c r="D714" s="45"/>
    </row>
    <row r="715" spans="3:4">
      <c r="C715" s="44"/>
      <c r="D715" s="45"/>
    </row>
    <row r="716" spans="3:4">
      <c r="C716" s="44"/>
      <c r="D716" s="45"/>
    </row>
    <row r="717" spans="3:4">
      <c r="C717" s="44"/>
      <c r="D717" s="45"/>
    </row>
    <row r="718" spans="3:4">
      <c r="C718" s="44"/>
      <c r="D718" s="45"/>
    </row>
    <row r="719" spans="3:4">
      <c r="C719" s="44"/>
      <c r="D719" s="45"/>
    </row>
    <row r="720" spans="3:4">
      <c r="C720" s="44"/>
      <c r="D720" s="45"/>
    </row>
    <row r="721" spans="3:4">
      <c r="C721" s="44"/>
      <c r="D721" s="45"/>
    </row>
    <row r="722" spans="3:4">
      <c r="C722" s="44"/>
      <c r="D722" s="45"/>
    </row>
    <row r="723" spans="3:4">
      <c r="C723" s="44"/>
      <c r="D723" s="45"/>
    </row>
    <row r="724" spans="3:4">
      <c r="C724" s="44"/>
      <c r="D724" s="45"/>
    </row>
    <row r="725" spans="3:4">
      <c r="C725" s="44"/>
      <c r="D725" s="45"/>
    </row>
    <row r="726" spans="3:4">
      <c r="C726" s="44"/>
      <c r="D726" s="45"/>
    </row>
    <row r="727" spans="3:4">
      <c r="C727" s="44"/>
      <c r="D727" s="45"/>
    </row>
    <row r="728" spans="3:4">
      <c r="C728" s="44"/>
      <c r="D728" s="45"/>
    </row>
    <row r="729" spans="3:4">
      <c r="C729" s="44"/>
      <c r="D729" s="45"/>
    </row>
    <row r="730" spans="3:4">
      <c r="C730" s="44"/>
      <c r="D730" s="45"/>
    </row>
    <row r="731" spans="3:4">
      <c r="C731" s="44"/>
      <c r="D731" s="45"/>
    </row>
    <row r="732" spans="3:4">
      <c r="C732" s="44"/>
      <c r="D732" s="45"/>
    </row>
    <row r="733" spans="3:4">
      <c r="C733" s="44"/>
      <c r="D733" s="45"/>
    </row>
    <row r="734" spans="3:4">
      <c r="C734" s="44"/>
      <c r="D734" s="45"/>
    </row>
    <row r="735" spans="3:4">
      <c r="C735" s="44"/>
      <c r="D735" s="45"/>
    </row>
    <row r="736" spans="3:4">
      <c r="C736" s="44"/>
      <c r="D736" s="45"/>
    </row>
    <row r="737" spans="3:4">
      <c r="C737" s="44"/>
      <c r="D737" s="45"/>
    </row>
    <row r="738" spans="3:4">
      <c r="C738" s="44"/>
      <c r="D738" s="45"/>
    </row>
    <row r="739" spans="3:4">
      <c r="C739" s="44"/>
      <c r="D739" s="45"/>
    </row>
    <row r="740" spans="3:4">
      <c r="C740" s="44"/>
      <c r="D740" s="45"/>
    </row>
    <row r="741" spans="3:4">
      <c r="C741" s="44"/>
      <c r="D741" s="45"/>
    </row>
    <row r="742" spans="3:4">
      <c r="C742" s="44"/>
      <c r="D742" s="45"/>
    </row>
    <row r="743" spans="3:4">
      <c r="C743" s="44"/>
      <c r="D743" s="45"/>
    </row>
    <row r="744" spans="3:4">
      <c r="C744" s="44"/>
      <c r="D744" s="45"/>
    </row>
    <row r="745" spans="3:4">
      <c r="C745" s="44"/>
      <c r="D745" s="45"/>
    </row>
    <row r="746" spans="3:4">
      <c r="C746" s="44"/>
      <c r="D746" s="45"/>
    </row>
    <row r="747" spans="3:4">
      <c r="C747" s="44"/>
      <c r="D747" s="45"/>
    </row>
    <row r="748" spans="3:4">
      <c r="C748" s="44"/>
      <c r="D748" s="45"/>
    </row>
    <row r="749" spans="3:4">
      <c r="C749" s="44"/>
      <c r="D749" s="45"/>
    </row>
    <row r="750" spans="3:4">
      <c r="C750" s="44"/>
      <c r="D750" s="45"/>
    </row>
    <row r="751" spans="3:4">
      <c r="C751" s="44"/>
      <c r="D751" s="45"/>
    </row>
    <row r="752" spans="3:4">
      <c r="C752" s="44"/>
      <c r="D752" s="45"/>
    </row>
    <row r="753" spans="3:4">
      <c r="C753" s="44"/>
      <c r="D753" s="45"/>
    </row>
    <row r="754" spans="3:4">
      <c r="C754" s="44"/>
      <c r="D754" s="45"/>
    </row>
    <row r="755" spans="3:4">
      <c r="C755" s="44"/>
      <c r="D755" s="45"/>
    </row>
    <row r="756" spans="3:4">
      <c r="C756" s="44"/>
      <c r="D756" s="45"/>
    </row>
    <row r="757" spans="3:4">
      <c r="C757" s="44"/>
      <c r="D757" s="45"/>
    </row>
    <row r="758" spans="3:4">
      <c r="C758" s="44"/>
      <c r="D758" s="45"/>
    </row>
    <row r="759" spans="3:4">
      <c r="C759" s="44"/>
      <c r="D759" s="45"/>
    </row>
    <row r="760" spans="3:4">
      <c r="C760" s="44"/>
      <c r="D760" s="45"/>
    </row>
    <row r="761" spans="3:4">
      <c r="C761" s="44"/>
      <c r="D761" s="45"/>
    </row>
    <row r="762" spans="3:4">
      <c r="C762" s="44"/>
      <c r="D762" s="45"/>
    </row>
    <row r="763" spans="3:4">
      <c r="C763" s="44"/>
      <c r="D763" s="45"/>
    </row>
    <row r="764" spans="3:4">
      <c r="C764" s="44"/>
      <c r="D764" s="45"/>
    </row>
    <row r="765" spans="3:4">
      <c r="C765" s="44"/>
      <c r="D765" s="45"/>
    </row>
    <row r="766" spans="3:4">
      <c r="C766" s="44"/>
      <c r="D766" s="45"/>
    </row>
    <row r="767" spans="3:4">
      <c r="C767" s="44"/>
      <c r="D767" s="45"/>
    </row>
    <row r="768" spans="3:4">
      <c r="C768" s="44"/>
      <c r="D768" s="45"/>
    </row>
    <row r="769" spans="3:4">
      <c r="C769" s="44"/>
      <c r="D769" s="45"/>
    </row>
    <row r="770" spans="3:4">
      <c r="C770" s="44"/>
      <c r="D770" s="45"/>
    </row>
    <row r="771" spans="3:4">
      <c r="C771" s="44"/>
      <c r="D771" s="45"/>
    </row>
    <row r="772" spans="3:4">
      <c r="C772" s="44"/>
      <c r="D772" s="45"/>
    </row>
    <row r="773" spans="3:4">
      <c r="C773" s="44"/>
      <c r="D773" s="45"/>
    </row>
    <row r="774" spans="3:4">
      <c r="C774" s="44"/>
      <c r="D774" s="45"/>
    </row>
    <row r="775" spans="3:4">
      <c r="C775" s="44"/>
      <c r="D775" s="45"/>
    </row>
    <row r="776" spans="3:4">
      <c r="C776" s="44"/>
      <c r="D776" s="45"/>
    </row>
    <row r="777" spans="3:4">
      <c r="C777" s="44"/>
      <c r="D777" s="45"/>
    </row>
    <row r="778" spans="3:4">
      <c r="C778" s="44"/>
      <c r="D778" s="45"/>
    </row>
    <row r="779" spans="3:4">
      <c r="C779" s="44"/>
      <c r="D779" s="45"/>
    </row>
    <row r="780" spans="3:4">
      <c r="C780" s="44"/>
      <c r="D780" s="45"/>
    </row>
    <row r="781" spans="3:4">
      <c r="C781" s="44"/>
      <c r="D781" s="45"/>
    </row>
    <row r="782" spans="3:4">
      <c r="C782" s="44"/>
      <c r="D782" s="45"/>
    </row>
    <row r="783" spans="3:4">
      <c r="C783" s="44"/>
      <c r="D783" s="45"/>
    </row>
    <row r="784" spans="3:4">
      <c r="C784" s="44"/>
      <c r="D784" s="45"/>
    </row>
    <row r="785" spans="3:4">
      <c r="C785" s="44"/>
      <c r="D785" s="45"/>
    </row>
    <row r="786" spans="3:4">
      <c r="C786" s="44"/>
      <c r="D786" s="45"/>
    </row>
    <row r="787" spans="3:4">
      <c r="C787" s="44"/>
      <c r="D787" s="45"/>
    </row>
    <row r="788" spans="3:4">
      <c r="C788" s="44"/>
      <c r="D788" s="45"/>
    </row>
    <row r="789" spans="3:4">
      <c r="C789" s="44"/>
      <c r="D789" s="45"/>
    </row>
    <row r="790" spans="3:4">
      <c r="C790" s="44"/>
      <c r="D790" s="45"/>
    </row>
    <row r="791" spans="3:4">
      <c r="C791" s="44"/>
      <c r="D791" s="45"/>
    </row>
    <row r="792" spans="3:4">
      <c r="C792" s="44"/>
      <c r="D792" s="45"/>
    </row>
    <row r="793" spans="3:4">
      <c r="C793" s="44"/>
      <c r="D793" s="45"/>
    </row>
    <row r="794" spans="3:4">
      <c r="C794" s="44"/>
      <c r="D794" s="45"/>
    </row>
    <row r="795" spans="3:4">
      <c r="C795" s="44"/>
      <c r="D795" s="45"/>
    </row>
    <row r="796" spans="3:4">
      <c r="C796" s="44"/>
      <c r="D796" s="45"/>
    </row>
    <row r="797" spans="3:4">
      <c r="C797" s="44"/>
      <c r="D797" s="45"/>
    </row>
    <row r="798" spans="3:4">
      <c r="C798" s="44"/>
      <c r="D798" s="45"/>
    </row>
    <row r="799" spans="3:4">
      <c r="C799" s="44"/>
      <c r="D799" s="45"/>
    </row>
    <row r="800" spans="3:4">
      <c r="C800" s="44"/>
      <c r="D800" s="45"/>
    </row>
    <row r="801" spans="3:4">
      <c r="C801" s="44"/>
      <c r="D801" s="45"/>
    </row>
    <row r="802" spans="3:4">
      <c r="C802" s="44"/>
      <c r="D802" s="45"/>
    </row>
    <row r="803" spans="3:4">
      <c r="C803" s="44"/>
      <c r="D803" s="45"/>
    </row>
    <row r="804" spans="3:4">
      <c r="C804" s="44"/>
      <c r="D804" s="45"/>
    </row>
    <row r="805" spans="3:4">
      <c r="C805" s="44"/>
      <c r="D805" s="45"/>
    </row>
    <row r="806" spans="3:4">
      <c r="C806" s="44"/>
      <c r="D806" s="45"/>
    </row>
    <row r="807" spans="3:4">
      <c r="C807" s="44"/>
      <c r="D807" s="45"/>
    </row>
    <row r="808" spans="3:4">
      <c r="C808" s="44"/>
      <c r="D808" s="45"/>
    </row>
    <row r="809" spans="3:4">
      <c r="C809" s="44"/>
      <c r="D809" s="45"/>
    </row>
    <row r="810" spans="3:4">
      <c r="C810" s="44"/>
      <c r="D810" s="45"/>
    </row>
    <row r="811" spans="3:4">
      <c r="C811" s="44"/>
      <c r="D811" s="45"/>
    </row>
    <row r="812" spans="3:4">
      <c r="C812" s="44"/>
      <c r="D812" s="45"/>
    </row>
    <row r="813" spans="3:4">
      <c r="C813" s="44"/>
      <c r="D813" s="45"/>
    </row>
    <row r="814" spans="3:4">
      <c r="C814" s="44"/>
      <c r="D814" s="45"/>
    </row>
    <row r="815" spans="3:4">
      <c r="C815" s="44"/>
      <c r="D815" s="45"/>
    </row>
    <row r="816" spans="3:4">
      <c r="C816" s="44"/>
      <c r="D816" s="45"/>
    </row>
    <row r="817" spans="3:4">
      <c r="C817" s="44"/>
      <c r="D817" s="45"/>
    </row>
    <row r="818" spans="3:4">
      <c r="C818" s="44"/>
      <c r="D818" s="45"/>
    </row>
    <row r="819" spans="3:4">
      <c r="C819" s="44"/>
      <c r="D819" s="45"/>
    </row>
    <row r="820" spans="3:4">
      <c r="C820" s="44"/>
      <c r="D820" s="45"/>
    </row>
    <row r="821" spans="3:4">
      <c r="C821" s="44"/>
      <c r="D821" s="45"/>
    </row>
    <row r="822" spans="3:4">
      <c r="C822" s="44"/>
      <c r="D822" s="45"/>
    </row>
    <row r="823" spans="3:4">
      <c r="C823" s="44"/>
      <c r="D823" s="45"/>
    </row>
    <row r="824" spans="3:4">
      <c r="C824" s="44"/>
      <c r="D824" s="45"/>
    </row>
    <row r="825" spans="3:4">
      <c r="C825" s="44"/>
      <c r="D825" s="45"/>
    </row>
    <row r="826" spans="3:4">
      <c r="C826" s="44"/>
      <c r="D826" s="45"/>
    </row>
    <row r="827" spans="3:4">
      <c r="C827" s="44"/>
      <c r="D827" s="45"/>
    </row>
    <row r="828" spans="3:4">
      <c r="C828" s="44"/>
      <c r="D828" s="45"/>
    </row>
    <row r="829" spans="3:4">
      <c r="C829" s="44"/>
      <c r="D829" s="45"/>
    </row>
    <row r="830" spans="3:4">
      <c r="C830" s="44"/>
      <c r="D830" s="45"/>
    </row>
    <row r="831" spans="3:4">
      <c r="C831" s="44"/>
      <c r="D831" s="45"/>
    </row>
    <row r="832" spans="3:4">
      <c r="C832" s="44"/>
      <c r="D832" s="45"/>
    </row>
    <row r="833" spans="3:4">
      <c r="C833" s="44"/>
      <c r="D833" s="45"/>
    </row>
    <row r="834" spans="3:4">
      <c r="C834" s="44"/>
      <c r="D834" s="45"/>
    </row>
    <row r="835" spans="3:4">
      <c r="C835" s="44"/>
      <c r="D835" s="45"/>
    </row>
    <row r="836" spans="3:4">
      <c r="C836" s="44"/>
      <c r="D836" s="45"/>
    </row>
    <row r="837" spans="3:4">
      <c r="C837" s="44"/>
      <c r="D837" s="45"/>
    </row>
    <row r="838" spans="3:4">
      <c r="C838" s="44"/>
      <c r="D838" s="45"/>
    </row>
    <row r="839" spans="3:4">
      <c r="C839" s="44"/>
      <c r="D839" s="45"/>
    </row>
    <row r="840" spans="3:4">
      <c r="C840" s="44"/>
      <c r="D840" s="45"/>
    </row>
    <row r="841" spans="3:4">
      <c r="C841" s="44"/>
      <c r="D841" s="45"/>
    </row>
    <row r="842" spans="3:4">
      <c r="C842" s="44"/>
      <c r="D842" s="45"/>
    </row>
    <row r="843" spans="3:4">
      <c r="C843" s="44"/>
      <c r="D843" s="45"/>
    </row>
    <row r="844" spans="3:4">
      <c r="C844" s="44"/>
      <c r="D844" s="45"/>
    </row>
    <row r="845" spans="3:4">
      <c r="C845" s="44"/>
      <c r="D845" s="45"/>
    </row>
    <row r="846" spans="3:4">
      <c r="C846" s="44"/>
      <c r="D846" s="45"/>
    </row>
    <row r="847" spans="3:4">
      <c r="C847" s="44"/>
      <c r="D847" s="45"/>
    </row>
    <row r="848" spans="3:4">
      <c r="C848" s="44"/>
      <c r="D848" s="45"/>
    </row>
    <row r="849" spans="3:4">
      <c r="C849" s="44"/>
      <c r="D849" s="45"/>
    </row>
    <row r="850" spans="3:4">
      <c r="C850" s="44"/>
      <c r="D850" s="45"/>
    </row>
    <row r="851" spans="3:4">
      <c r="C851" s="44"/>
      <c r="D851" s="45"/>
    </row>
    <row r="852" spans="3:4">
      <c r="C852" s="44"/>
      <c r="D852" s="45"/>
    </row>
    <row r="853" spans="3:4">
      <c r="C853" s="44"/>
      <c r="D853" s="45"/>
    </row>
    <row r="854" spans="3:4">
      <c r="C854" s="44"/>
      <c r="D854" s="45"/>
    </row>
    <row r="855" spans="3:4">
      <c r="C855" s="44"/>
      <c r="D855" s="45"/>
    </row>
    <row r="856" spans="3:4">
      <c r="C856" s="44"/>
      <c r="D856" s="45"/>
    </row>
    <row r="857" spans="3:4">
      <c r="C857" s="44"/>
      <c r="D857" s="45"/>
    </row>
    <row r="858" spans="3:4">
      <c r="C858" s="44"/>
      <c r="D858" s="45"/>
    </row>
    <row r="859" spans="3:4">
      <c r="C859" s="44"/>
      <c r="D859" s="45"/>
    </row>
    <row r="860" spans="3:4">
      <c r="C860" s="44"/>
      <c r="D860" s="45"/>
    </row>
    <row r="861" spans="3:4">
      <c r="C861" s="44"/>
      <c r="D861" s="45"/>
    </row>
    <row r="862" spans="3:4">
      <c r="C862" s="44"/>
      <c r="D862" s="45"/>
    </row>
    <row r="863" spans="3:4">
      <c r="C863" s="44"/>
      <c r="D863" s="45"/>
    </row>
    <row r="864" spans="3:4">
      <c r="C864" s="44"/>
      <c r="D864" s="45"/>
    </row>
    <row r="865" spans="3:4">
      <c r="C865" s="44"/>
      <c r="D865" s="45"/>
    </row>
    <row r="866" spans="3:4">
      <c r="C866" s="44"/>
      <c r="D866" s="45"/>
    </row>
    <row r="867" spans="3:4">
      <c r="C867" s="44"/>
      <c r="D867" s="45"/>
    </row>
    <row r="868" spans="3:4">
      <c r="C868" s="44"/>
      <c r="D868" s="45"/>
    </row>
    <row r="869" spans="3:4">
      <c r="C869" s="44"/>
      <c r="D869" s="45"/>
    </row>
    <row r="870" spans="3:4">
      <c r="C870" s="44"/>
      <c r="D870" s="45"/>
    </row>
    <row r="871" spans="3:4">
      <c r="C871" s="44"/>
      <c r="D871" s="45"/>
    </row>
    <row r="872" spans="3:4">
      <c r="C872" s="44"/>
      <c r="D872" s="45"/>
    </row>
    <row r="873" spans="3:4">
      <c r="C873" s="44"/>
      <c r="D873" s="45"/>
    </row>
    <row r="874" spans="3:4">
      <c r="C874" s="44"/>
      <c r="D874" s="45"/>
    </row>
    <row r="875" spans="3:4">
      <c r="C875" s="44"/>
      <c r="D875" s="45"/>
    </row>
    <row r="876" spans="3:4">
      <c r="C876" s="44"/>
      <c r="D876" s="45"/>
    </row>
    <row r="877" spans="3:4">
      <c r="C877" s="44"/>
      <c r="D877" s="45"/>
    </row>
    <row r="878" spans="3:4">
      <c r="C878" s="44"/>
      <c r="D878" s="45"/>
    </row>
    <row r="879" spans="3:4">
      <c r="C879" s="44"/>
      <c r="D879" s="45"/>
    </row>
    <row r="880" spans="3:4">
      <c r="C880" s="44"/>
      <c r="D880" s="45"/>
    </row>
    <row r="881" spans="3:4">
      <c r="C881" s="44"/>
      <c r="D881" s="45"/>
    </row>
    <row r="882" spans="3:4">
      <c r="C882" s="44"/>
      <c r="D882" s="45"/>
    </row>
    <row r="883" spans="3:4">
      <c r="C883" s="44"/>
      <c r="D883" s="45"/>
    </row>
    <row r="884" spans="3:4">
      <c r="C884" s="44"/>
      <c r="D884" s="45"/>
    </row>
    <row r="885" spans="3:4">
      <c r="C885" s="44"/>
      <c r="D885" s="45"/>
    </row>
    <row r="886" spans="3:4">
      <c r="C886" s="44"/>
      <c r="D886" s="45"/>
    </row>
    <row r="887" spans="3:4">
      <c r="C887" s="44"/>
      <c r="D887" s="45"/>
    </row>
    <row r="888" spans="3:4">
      <c r="C888" s="44"/>
      <c r="D888" s="45"/>
    </row>
    <row r="889" spans="3:4">
      <c r="C889" s="44"/>
      <c r="D889" s="45"/>
    </row>
    <row r="890" spans="3:4">
      <c r="C890" s="44"/>
      <c r="D890" s="45"/>
    </row>
    <row r="891" spans="3:4">
      <c r="C891" s="44"/>
      <c r="D891" s="45"/>
    </row>
    <row r="892" spans="3:4">
      <c r="C892" s="44"/>
      <c r="D892" s="45"/>
    </row>
    <row r="893" spans="3:4">
      <c r="C893" s="44"/>
      <c r="D893" s="45"/>
    </row>
    <row r="894" spans="3:4">
      <c r="C894" s="44"/>
      <c r="D894" s="45"/>
    </row>
    <row r="895" spans="3:4">
      <c r="C895" s="44"/>
      <c r="D895" s="45"/>
    </row>
    <row r="896" spans="3:4">
      <c r="C896" s="44"/>
      <c r="D896" s="45"/>
    </row>
    <row r="897" spans="3:4">
      <c r="C897" s="44"/>
      <c r="D897" s="45"/>
    </row>
    <row r="898" spans="3:4">
      <c r="C898" s="44"/>
      <c r="D898" s="45"/>
    </row>
    <row r="899" spans="3:4">
      <c r="C899" s="44"/>
      <c r="D899" s="45"/>
    </row>
    <row r="900" spans="3:4">
      <c r="C900" s="44"/>
      <c r="D900" s="45"/>
    </row>
    <row r="901" spans="3:4">
      <c r="C901" s="44"/>
      <c r="D901" s="45"/>
    </row>
    <row r="902" spans="3:4">
      <c r="C902" s="44"/>
      <c r="D902" s="45"/>
    </row>
    <row r="903" spans="3:4">
      <c r="C903" s="44"/>
      <c r="D903" s="45"/>
    </row>
    <row r="904" spans="3:4">
      <c r="C904" s="44"/>
      <c r="D904" s="45"/>
    </row>
    <row r="905" spans="3:4">
      <c r="C905" s="44"/>
      <c r="D905" s="45"/>
    </row>
    <row r="906" spans="3:4">
      <c r="C906" s="44"/>
      <c r="D906" s="45"/>
    </row>
    <row r="907" spans="3:4">
      <c r="C907" s="44"/>
      <c r="D907" s="45"/>
    </row>
    <row r="908" spans="3:4">
      <c r="C908" s="44"/>
      <c r="D908" s="45"/>
    </row>
    <row r="909" spans="3:4">
      <c r="C909" s="44"/>
      <c r="D909" s="45"/>
    </row>
    <row r="910" spans="3:4">
      <c r="C910" s="44"/>
      <c r="D910" s="45"/>
    </row>
    <row r="911" spans="3:4">
      <c r="C911" s="44"/>
      <c r="D911" s="45"/>
    </row>
    <row r="912" spans="3:4">
      <c r="C912" s="44"/>
      <c r="D912" s="45"/>
    </row>
    <row r="913" spans="3:4">
      <c r="C913" s="44"/>
      <c r="D913" s="45"/>
    </row>
    <row r="914" spans="3:4">
      <c r="C914" s="44"/>
      <c r="D914" s="45"/>
    </row>
    <row r="915" spans="3:4">
      <c r="C915" s="44"/>
      <c r="D915" s="45"/>
    </row>
    <row r="916" spans="3:4">
      <c r="C916" s="44"/>
      <c r="D916" s="45"/>
    </row>
    <row r="917" spans="3:4">
      <c r="C917" s="44"/>
      <c r="D917" s="45"/>
    </row>
    <row r="918" spans="3:4">
      <c r="C918" s="44"/>
      <c r="D918" s="45"/>
    </row>
    <row r="919" spans="3:4">
      <c r="C919" s="44"/>
      <c r="D919" s="45"/>
    </row>
    <row r="920" spans="3:4">
      <c r="C920" s="44"/>
      <c r="D920" s="45"/>
    </row>
    <row r="921" spans="3:4">
      <c r="C921" s="44"/>
      <c r="D921" s="45"/>
    </row>
    <row r="922" spans="3:4">
      <c r="C922" s="44"/>
      <c r="D922" s="45"/>
    </row>
    <row r="923" spans="3:4">
      <c r="C923" s="44"/>
      <c r="D923" s="45"/>
    </row>
    <row r="924" spans="3:4">
      <c r="C924" s="44"/>
      <c r="D924" s="45"/>
    </row>
    <row r="925" spans="3:4">
      <c r="C925" s="44"/>
      <c r="D925" s="45"/>
    </row>
    <row r="926" spans="3:4">
      <c r="C926" s="44"/>
      <c r="D926" s="45"/>
    </row>
    <row r="927" spans="3:4">
      <c r="C927" s="44"/>
      <c r="D927" s="45"/>
    </row>
    <row r="928" spans="3:4">
      <c r="C928" s="44"/>
      <c r="D928" s="45"/>
    </row>
    <row r="929" spans="3:4">
      <c r="C929" s="44"/>
      <c r="D929" s="45"/>
    </row>
    <row r="930" spans="3:4">
      <c r="C930" s="44"/>
      <c r="D930" s="45"/>
    </row>
    <row r="931" spans="3:4">
      <c r="C931" s="44"/>
      <c r="D931" s="45"/>
    </row>
    <row r="932" spans="3:4">
      <c r="C932" s="44"/>
      <c r="D932" s="45"/>
    </row>
    <row r="933" spans="3:4">
      <c r="C933" s="44"/>
      <c r="D933" s="45"/>
    </row>
    <row r="934" spans="3:4">
      <c r="C934" s="44"/>
      <c r="D934" s="45"/>
    </row>
    <row r="935" spans="3:4">
      <c r="C935" s="44"/>
      <c r="D935" s="45"/>
    </row>
    <row r="936" spans="3:4">
      <c r="C936" s="44"/>
      <c r="D936" s="45"/>
    </row>
    <row r="937" spans="3:4">
      <c r="C937" s="44"/>
      <c r="D937" s="45"/>
    </row>
    <row r="938" spans="3:4">
      <c r="C938" s="44"/>
      <c r="D938" s="45"/>
    </row>
    <row r="939" spans="3:4">
      <c r="C939" s="44"/>
      <c r="D939" s="45"/>
    </row>
    <row r="940" spans="3:4">
      <c r="C940" s="44"/>
      <c r="D940" s="45"/>
    </row>
    <row r="941" spans="3:4">
      <c r="C941" s="44"/>
      <c r="D941" s="45"/>
    </row>
    <row r="942" spans="3:4">
      <c r="C942" s="44"/>
      <c r="D942" s="45"/>
    </row>
    <row r="943" spans="3:4">
      <c r="C943" s="44"/>
      <c r="D943" s="45"/>
    </row>
    <row r="944" spans="3:4">
      <c r="C944" s="44"/>
      <c r="D944" s="45"/>
    </row>
    <row r="945" spans="3:4">
      <c r="C945" s="44"/>
      <c r="D945" s="45"/>
    </row>
    <row r="946" spans="3:4">
      <c r="C946" s="44"/>
      <c r="D946" s="45"/>
    </row>
    <row r="947" spans="3:4">
      <c r="C947" s="44"/>
      <c r="D947" s="45"/>
    </row>
    <row r="948" spans="3:4">
      <c r="C948" s="44"/>
      <c r="D948" s="45"/>
    </row>
    <row r="949" spans="3:4">
      <c r="C949" s="44"/>
      <c r="D949" s="45"/>
    </row>
    <row r="950" spans="3:4">
      <c r="C950" s="44"/>
      <c r="D950" s="45"/>
    </row>
    <row r="951" spans="3:4">
      <c r="C951" s="44"/>
      <c r="D951" s="45"/>
    </row>
    <row r="952" spans="3:4">
      <c r="C952" s="44"/>
      <c r="D952" s="45"/>
    </row>
    <row r="953" spans="3:4">
      <c r="C953" s="44"/>
      <c r="D953" s="45"/>
    </row>
    <row r="954" spans="3:4">
      <c r="C954" s="44"/>
      <c r="D954" s="45"/>
    </row>
    <row r="955" spans="3:4">
      <c r="C955" s="44"/>
      <c r="D955" s="45"/>
    </row>
    <row r="956" spans="3:4">
      <c r="C956" s="44"/>
      <c r="D956" s="45"/>
    </row>
    <row r="957" spans="3:4">
      <c r="C957" s="44"/>
      <c r="D957" s="45"/>
    </row>
    <row r="958" spans="3:4">
      <c r="C958" s="44"/>
      <c r="D958" s="45"/>
    </row>
    <row r="959" spans="3:4">
      <c r="C959" s="44"/>
      <c r="D959" s="45"/>
    </row>
    <row r="960" spans="3:4">
      <c r="C960" s="44"/>
      <c r="D960" s="45"/>
    </row>
    <row r="961" spans="3:4">
      <c r="C961" s="44"/>
      <c r="D961" s="45"/>
    </row>
    <row r="962" spans="3:4">
      <c r="C962" s="44"/>
      <c r="D962" s="45"/>
    </row>
    <row r="963" spans="3:4">
      <c r="C963" s="44"/>
      <c r="D963" s="45"/>
    </row>
    <row r="964" spans="3:4">
      <c r="C964" s="44"/>
      <c r="D964" s="45"/>
    </row>
    <row r="965" spans="3:4">
      <c r="C965" s="44"/>
      <c r="D965" s="45"/>
    </row>
    <row r="966" spans="3:4">
      <c r="C966" s="44"/>
      <c r="D966" s="45"/>
    </row>
    <row r="967" spans="3:4">
      <c r="C967" s="44"/>
      <c r="D967" s="45"/>
    </row>
    <row r="968" spans="3:4">
      <c r="C968" s="44"/>
      <c r="D968" s="45"/>
    </row>
    <row r="969" spans="3:4">
      <c r="C969" s="44"/>
      <c r="D969" s="45"/>
    </row>
    <row r="970" spans="3:4">
      <c r="C970" s="44"/>
      <c r="D970" s="45"/>
    </row>
    <row r="971" spans="3:4">
      <c r="C971" s="44"/>
      <c r="D971" s="45"/>
    </row>
    <row r="972" spans="3:4">
      <c r="C972" s="44"/>
      <c r="D972" s="45"/>
    </row>
    <row r="973" spans="3:4">
      <c r="C973" s="44"/>
      <c r="D973" s="45"/>
    </row>
    <row r="974" spans="3:4">
      <c r="C974" s="44"/>
      <c r="D974" s="45"/>
    </row>
    <row r="975" spans="3:4">
      <c r="C975" s="44"/>
      <c r="D975" s="45"/>
    </row>
    <row r="976" spans="3:4">
      <c r="C976" s="44"/>
      <c r="D976" s="45"/>
    </row>
    <row r="977" spans="3:4">
      <c r="C977" s="44"/>
      <c r="D977" s="45"/>
    </row>
    <row r="978" spans="3:4">
      <c r="C978" s="44"/>
      <c r="D978" s="45"/>
    </row>
    <row r="979" spans="3:4">
      <c r="C979" s="44"/>
      <c r="D979" s="45"/>
    </row>
    <row r="980" spans="3:4">
      <c r="C980" s="44"/>
      <c r="D980" s="45"/>
    </row>
    <row r="981" spans="3:4">
      <c r="C981" s="44"/>
      <c r="D981" s="45"/>
    </row>
    <row r="982" spans="3:4">
      <c r="C982" s="44"/>
      <c r="D982" s="45"/>
    </row>
    <row r="983" spans="3:4">
      <c r="C983" s="44"/>
      <c r="D983" s="45"/>
    </row>
    <row r="984" spans="3:4">
      <c r="C984" s="44"/>
      <c r="D984" s="45"/>
    </row>
    <row r="985" spans="3:4">
      <c r="C985" s="44"/>
      <c r="D985" s="45"/>
    </row>
    <row r="986" spans="3:4">
      <c r="C986" s="44"/>
      <c r="D986" s="45"/>
    </row>
    <row r="987" spans="3:4">
      <c r="C987" s="44"/>
      <c r="D987" s="45"/>
    </row>
    <row r="988" spans="3:4">
      <c r="C988" s="44"/>
      <c r="D988" s="45"/>
    </row>
    <row r="989" spans="3:4">
      <c r="C989" s="44"/>
      <c r="D989" s="45"/>
    </row>
    <row r="990" spans="3:4">
      <c r="C990" s="44"/>
      <c r="D990" s="45"/>
    </row>
    <row r="991" spans="3:4">
      <c r="C991" s="44"/>
      <c r="D991" s="45"/>
    </row>
    <row r="992" spans="3:4">
      <c r="C992" s="44"/>
      <c r="D992" s="45"/>
    </row>
    <row r="993" spans="3:4">
      <c r="C993" s="44"/>
      <c r="D993" s="45"/>
    </row>
    <row r="994" spans="3:4">
      <c r="C994" s="44"/>
      <c r="D994" s="45"/>
    </row>
    <row r="995" spans="3:4">
      <c r="C995" s="44"/>
      <c r="D995" s="45"/>
    </row>
    <row r="996" spans="3:4">
      <c r="C996" s="44"/>
      <c r="D996" s="45"/>
    </row>
    <row r="997" spans="3:4">
      <c r="C997" s="44"/>
      <c r="D997" s="45"/>
    </row>
    <row r="998" spans="3:4">
      <c r="C998" s="44"/>
      <c r="D998" s="45"/>
    </row>
    <row r="999" spans="3:4">
      <c r="C999" s="44"/>
      <c r="D999" s="45"/>
    </row>
    <row r="1000" spans="3:4">
      <c r="C1000" s="44"/>
      <c r="D1000" s="45"/>
    </row>
  </sheetData>
  <conditionalFormatting sqref="C2:C1000">
    <cfRule type="expression" dxfId="304" priority="3">
      <formula>IF($C2=$A2,TRUE,FALSE)</formula>
    </cfRule>
    <cfRule type="expression" dxfId="303" priority="4">
      <formula>IF($C2&lt;&gt;$A2,TRUE,FALSE)</formula>
    </cfRule>
  </conditionalFormatting>
  <conditionalFormatting sqref="D2:D1000">
    <cfRule type="expression" dxfId="302" priority="1">
      <formula>IF($D2=$B2,TRUE,FALSE)</formula>
    </cfRule>
    <cfRule type="expression" dxfId="301" priority="2">
      <formula>IF($D2&lt;&gt;$B2,TRUE,FALSE)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9BDB-F9A7-AF4E-AEEA-FE8F3BCEC4CC}">
  <sheetPr>
    <tabColor rgb="FFFFFF00"/>
  </sheetPr>
  <dimension ref="B5:G23"/>
  <sheetViews>
    <sheetView showGridLines="0" zoomScale="120" zoomScaleNormal="120" workbookViewId="0">
      <selection activeCell="C14" sqref="C14"/>
    </sheetView>
  </sheetViews>
  <sheetFormatPr defaultColWidth="9" defaultRowHeight="15.75"/>
  <cols>
    <col min="1" max="1" width="3.5" customWidth="1"/>
    <col min="2" max="2" width="60" bestFit="1" customWidth="1"/>
    <col min="3" max="3" width="30.5" customWidth="1"/>
    <col min="4" max="4" width="34" customWidth="1"/>
    <col min="5" max="5" width="34.375" customWidth="1"/>
    <col min="6" max="6" width="33.625" customWidth="1"/>
    <col min="7" max="7" width="56.5" customWidth="1"/>
  </cols>
  <sheetData>
    <row r="5" spans="2:7" ht="18.75">
      <c r="B5" s="242" t="s">
        <v>159</v>
      </c>
      <c r="C5" s="242"/>
      <c r="D5" s="242"/>
      <c r="E5" s="242"/>
      <c r="F5" s="242"/>
    </row>
    <row r="6" spans="2:7" ht="16.5" thickBot="1"/>
    <row r="7" spans="2:7" ht="16.5" thickBot="1">
      <c r="B7" s="219" t="s">
        <v>160</v>
      </c>
      <c r="C7" s="120" t="s">
        <v>205</v>
      </c>
      <c r="D7" s="121" t="s">
        <v>161</v>
      </c>
      <c r="E7" s="122" t="s">
        <v>162</v>
      </c>
      <c r="F7" s="123" t="s">
        <v>163</v>
      </c>
      <c r="G7" s="29"/>
    </row>
    <row r="8" spans="2:7" ht="57.75" thickBot="1">
      <c r="B8" s="220" t="s">
        <v>164</v>
      </c>
      <c r="C8" s="124" t="s">
        <v>206</v>
      </c>
      <c r="D8" s="125" t="s">
        <v>165</v>
      </c>
      <c r="E8" s="126" t="s">
        <v>166</v>
      </c>
      <c r="F8" s="127" t="s">
        <v>167</v>
      </c>
      <c r="G8" s="128"/>
    </row>
    <row r="9" spans="2:7" ht="16.5" thickBot="1">
      <c r="B9" s="221" t="s">
        <v>168</v>
      </c>
      <c r="C9" s="129" t="s">
        <v>99</v>
      </c>
      <c r="D9" s="130"/>
      <c r="E9" s="131"/>
      <c r="F9" s="132"/>
      <c r="G9" s="133"/>
    </row>
    <row r="10" spans="2:7" ht="31.5">
      <c r="B10" s="222" t="s">
        <v>169</v>
      </c>
      <c r="C10" s="134" t="s">
        <v>99</v>
      </c>
      <c r="D10" s="135"/>
      <c r="E10" s="136"/>
      <c r="F10" s="137"/>
      <c r="G10" s="138" t="s">
        <v>170</v>
      </c>
    </row>
    <row r="11" spans="2:7" ht="16.5" thickBot="1">
      <c r="B11" s="223" t="s">
        <v>171</v>
      </c>
      <c r="C11" s="139" t="s">
        <v>99</v>
      </c>
      <c r="D11" s="140"/>
      <c r="E11" s="141"/>
      <c r="F11" s="142"/>
      <c r="G11" s="143" t="s">
        <v>172</v>
      </c>
    </row>
    <row r="12" spans="2:7">
      <c r="B12" s="224" t="s">
        <v>173</v>
      </c>
      <c r="C12" s="144"/>
      <c r="D12" s="145"/>
      <c r="E12" s="146"/>
      <c r="F12" s="147"/>
      <c r="G12" s="148"/>
    </row>
    <row r="13" spans="2:7">
      <c r="B13" s="225" t="s">
        <v>174</v>
      </c>
      <c r="C13" s="149"/>
      <c r="D13" s="150"/>
      <c r="E13" s="3"/>
      <c r="F13" s="151"/>
      <c r="G13" s="135"/>
    </row>
    <row r="14" spans="2:7" ht="16.5" thickBot="1">
      <c r="B14" s="223" t="s">
        <v>175</v>
      </c>
      <c r="C14" s="152"/>
      <c r="D14" s="153"/>
      <c r="E14" s="154"/>
      <c r="F14" s="155"/>
      <c r="G14" s="156"/>
    </row>
    <row r="15" spans="2:7">
      <c r="B15" s="224" t="s">
        <v>176</v>
      </c>
      <c r="C15" s="228"/>
      <c r="D15" s="229"/>
      <c r="E15" s="229"/>
      <c r="F15" s="229"/>
      <c r="G15" s="230"/>
    </row>
    <row r="16" spans="2:7">
      <c r="B16" s="225" t="s">
        <v>207</v>
      </c>
      <c r="C16" s="157"/>
      <c r="D16" s="148"/>
      <c r="E16" s="148"/>
      <c r="F16" s="148"/>
      <c r="G16" s="231"/>
    </row>
    <row r="17" spans="2:7">
      <c r="B17" s="225" t="s">
        <v>208</v>
      </c>
      <c r="C17" s="157"/>
      <c r="D17" s="148"/>
      <c r="E17" s="148"/>
      <c r="F17" s="148"/>
      <c r="G17" s="231"/>
    </row>
    <row r="18" spans="2:7">
      <c r="B18" s="225" t="s">
        <v>177</v>
      </c>
      <c r="C18" s="157"/>
      <c r="D18" s="148"/>
      <c r="E18" s="148"/>
      <c r="F18" s="148"/>
      <c r="G18" s="231"/>
    </row>
    <row r="19" spans="2:7" ht="16.5" thickBot="1">
      <c r="B19" s="223" t="s">
        <v>178</v>
      </c>
      <c r="C19" s="232"/>
      <c r="D19" s="233"/>
      <c r="E19" s="233"/>
      <c r="F19" s="233"/>
      <c r="G19" s="234"/>
    </row>
    <row r="21" spans="2:7">
      <c r="B21" s="158"/>
      <c r="C21" s="159"/>
      <c r="D21" s="159"/>
      <c r="E21" s="159"/>
      <c r="F21" s="159"/>
    </row>
    <row r="22" spans="2:7">
      <c r="B22" s="160"/>
      <c r="C22" s="161"/>
      <c r="D22" s="161"/>
      <c r="E22" s="161"/>
      <c r="F22" s="161"/>
    </row>
    <row r="23" spans="2:7">
      <c r="B23" s="158"/>
      <c r="C23" s="159"/>
      <c r="D23" s="159"/>
      <c r="E23" s="159"/>
      <c r="F23" s="159"/>
    </row>
  </sheetData>
  <mergeCells count="1">
    <mergeCell ref="B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14A9-67D6-424A-AAC2-4AE47A207E11}">
  <sheetPr>
    <tabColor rgb="FFFFFF00"/>
  </sheetPr>
  <dimension ref="B4:U30"/>
  <sheetViews>
    <sheetView showGridLines="0" zoomScale="120" zoomScaleNormal="120" workbookViewId="0"/>
  </sheetViews>
  <sheetFormatPr defaultColWidth="9" defaultRowHeight="15.75"/>
  <cols>
    <col min="1" max="1" width="3.625" customWidth="1"/>
    <col min="2" max="2" width="26" customWidth="1"/>
    <col min="3" max="3" width="65" style="37" customWidth="1"/>
    <col min="4" max="13" width="23.625" customWidth="1"/>
    <col min="14" max="21" width="15" customWidth="1"/>
  </cols>
  <sheetData>
    <row r="4" spans="2:21">
      <c r="B4" s="239"/>
      <c r="C4" s="239"/>
    </row>
    <row r="5" spans="2:21" ht="18.75">
      <c r="B5" s="242" t="s">
        <v>115</v>
      </c>
      <c r="C5" s="242"/>
      <c r="D5" s="242"/>
      <c r="E5" s="242"/>
      <c r="F5" s="242"/>
      <c r="G5" s="242"/>
      <c r="H5" s="242"/>
      <c r="I5" s="242"/>
      <c r="J5" s="242"/>
      <c r="K5" s="242"/>
      <c r="L5" s="242"/>
      <c r="M5" s="242"/>
    </row>
    <row r="6" spans="2:21" ht="16.5" thickBot="1">
      <c r="C6"/>
    </row>
    <row r="7" spans="2:21" ht="21">
      <c r="B7" s="243" t="s">
        <v>116</v>
      </c>
      <c r="C7" s="244"/>
      <c r="D7" s="245" t="s">
        <v>117</v>
      </c>
      <c r="E7" s="246"/>
      <c r="F7" s="246"/>
      <c r="G7" s="246"/>
      <c r="H7" s="246"/>
      <c r="I7" s="246"/>
      <c r="J7" s="246"/>
      <c r="K7" s="246"/>
      <c r="L7" s="246"/>
      <c r="M7" s="246"/>
      <c r="N7" s="247" t="s">
        <v>209</v>
      </c>
      <c r="O7" s="247"/>
      <c r="P7" s="247"/>
      <c r="Q7" s="247"/>
      <c r="R7" s="247"/>
      <c r="S7" s="247"/>
      <c r="T7" s="247"/>
      <c r="U7" s="247"/>
    </row>
    <row r="8" spans="2:21" ht="47.25">
      <c r="B8" s="89" t="s">
        <v>118</v>
      </c>
      <c r="C8" s="90" t="s">
        <v>119</v>
      </c>
      <c r="D8" s="91" t="s">
        <v>120</v>
      </c>
      <c r="E8" s="92" t="s">
        <v>121</v>
      </c>
      <c r="F8" s="92" t="s">
        <v>122</v>
      </c>
      <c r="G8" s="92" t="s">
        <v>123</v>
      </c>
      <c r="H8" s="92" t="s">
        <v>124</v>
      </c>
      <c r="I8" s="92" t="s">
        <v>125</v>
      </c>
      <c r="J8" s="92" t="s">
        <v>126</v>
      </c>
      <c r="K8" s="92" t="s">
        <v>127</v>
      </c>
      <c r="L8" s="92" t="s">
        <v>128</v>
      </c>
      <c r="M8" s="93" t="s">
        <v>129</v>
      </c>
      <c r="N8" s="94" t="s">
        <v>130</v>
      </c>
      <c r="O8" s="94" t="s">
        <v>131</v>
      </c>
      <c r="P8" s="94" t="s">
        <v>132</v>
      </c>
      <c r="Q8" s="94" t="s">
        <v>133</v>
      </c>
      <c r="R8" s="94" t="s">
        <v>134</v>
      </c>
      <c r="S8" s="94" t="s">
        <v>135</v>
      </c>
      <c r="T8" s="94" t="s">
        <v>136</v>
      </c>
      <c r="U8" s="94" t="s">
        <v>137</v>
      </c>
    </row>
    <row r="9" spans="2:21" ht="30.75" thickBot="1">
      <c r="B9" s="226" t="s">
        <v>138</v>
      </c>
      <c r="C9" s="227" t="s">
        <v>139</v>
      </c>
      <c r="D9" s="95" t="s">
        <v>140</v>
      </c>
      <c r="E9" s="96" t="s">
        <v>141</v>
      </c>
      <c r="F9" s="97" t="s">
        <v>142</v>
      </c>
      <c r="G9" s="96" t="s">
        <v>143</v>
      </c>
      <c r="H9" s="96" t="s">
        <v>144</v>
      </c>
      <c r="I9" s="97" t="s">
        <v>145</v>
      </c>
      <c r="J9" s="96" t="s">
        <v>146</v>
      </c>
      <c r="K9" s="97" t="s">
        <v>147</v>
      </c>
      <c r="L9" s="96" t="s">
        <v>148</v>
      </c>
      <c r="M9" s="96" t="s">
        <v>149</v>
      </c>
      <c r="N9" s="98"/>
      <c r="O9" s="99"/>
      <c r="P9" s="99"/>
      <c r="Q9" s="99"/>
      <c r="R9" s="99"/>
      <c r="S9" s="99"/>
      <c r="T9" s="99"/>
      <c r="U9" s="99"/>
    </row>
    <row r="10" spans="2:21" ht="16.5" customHeight="1">
      <c r="B10" s="248" t="str">
        <f>'Benchmarking Rules'!D8</f>
        <v xml:space="preserve">Uni 1: </v>
      </c>
      <c r="C10" s="100" t="s">
        <v>150</v>
      </c>
      <c r="D10" s="101" t="s">
        <v>29</v>
      </c>
      <c r="E10" s="102"/>
      <c r="F10" s="103"/>
      <c r="G10" s="102"/>
      <c r="H10" s="102"/>
      <c r="I10" s="103"/>
      <c r="J10" s="102"/>
      <c r="K10" s="103"/>
      <c r="L10" s="102"/>
      <c r="M10" s="102"/>
      <c r="N10" s="102" t="s">
        <v>29</v>
      </c>
      <c r="O10" s="102"/>
      <c r="P10" s="102"/>
      <c r="Q10" s="102"/>
      <c r="R10" s="102"/>
      <c r="S10" s="102"/>
      <c r="T10" s="102"/>
      <c r="U10" s="102"/>
    </row>
    <row r="11" spans="2:21" ht="18.75" customHeight="1">
      <c r="B11" s="249"/>
      <c r="C11" s="104" t="s">
        <v>151</v>
      </c>
      <c r="D11" s="105"/>
      <c r="E11" s="106"/>
      <c r="F11" s="106" t="s">
        <v>30</v>
      </c>
      <c r="G11" s="106"/>
      <c r="H11" s="106"/>
      <c r="I11" s="106"/>
      <c r="J11" s="106"/>
      <c r="K11" s="106"/>
      <c r="L11" s="106"/>
      <c r="M11" s="106"/>
      <c r="N11" s="106"/>
      <c r="O11" s="106"/>
      <c r="P11" s="106" t="s">
        <v>30</v>
      </c>
      <c r="Q11" s="106"/>
      <c r="R11" s="106"/>
      <c r="S11" s="106"/>
      <c r="T11" s="106"/>
      <c r="U11" s="106"/>
    </row>
    <row r="12" spans="2:21" ht="16.5" customHeight="1">
      <c r="B12" s="249"/>
      <c r="C12" s="104" t="s">
        <v>152</v>
      </c>
      <c r="D12" s="105"/>
      <c r="E12" s="106"/>
      <c r="F12" s="106"/>
      <c r="G12" s="106"/>
      <c r="H12" s="106"/>
      <c r="I12" s="106"/>
      <c r="J12" s="106"/>
      <c r="K12" s="106"/>
      <c r="L12" s="106"/>
      <c r="M12" s="106"/>
      <c r="N12" s="106"/>
      <c r="O12" s="106"/>
      <c r="P12" s="106"/>
      <c r="Q12" s="106"/>
      <c r="R12" s="106"/>
      <c r="S12" s="106"/>
      <c r="T12" s="106"/>
      <c r="U12" s="106"/>
    </row>
    <row r="13" spans="2:21" ht="15" customHeight="1">
      <c r="B13" s="249"/>
      <c r="C13" s="104" t="s">
        <v>153</v>
      </c>
      <c r="D13" s="105"/>
      <c r="E13" s="106" t="s">
        <v>29</v>
      </c>
      <c r="F13" s="106"/>
      <c r="G13" s="106"/>
      <c r="H13" s="106"/>
      <c r="I13" s="106"/>
      <c r="J13" s="106"/>
      <c r="K13" s="106"/>
      <c r="L13" s="106"/>
      <c r="M13" s="106"/>
      <c r="N13" s="106"/>
      <c r="O13" s="106" t="s">
        <v>29</v>
      </c>
      <c r="P13" s="106"/>
      <c r="Q13" s="106"/>
      <c r="R13" s="106"/>
      <c r="S13" s="106"/>
      <c r="T13" s="106"/>
      <c r="U13" s="106"/>
    </row>
    <row r="14" spans="2:21" ht="16.5" customHeight="1">
      <c r="B14" s="249"/>
      <c r="C14" s="104" t="s">
        <v>154</v>
      </c>
      <c r="D14" s="105"/>
      <c r="E14" s="106"/>
      <c r="F14" s="106"/>
      <c r="G14" s="106"/>
      <c r="H14" s="106"/>
      <c r="I14" s="106"/>
      <c r="J14" s="106"/>
      <c r="K14" s="106"/>
      <c r="L14" s="106"/>
      <c r="M14" s="106"/>
      <c r="N14" s="106"/>
      <c r="O14" s="106"/>
      <c r="P14" s="106"/>
      <c r="Q14" s="106"/>
      <c r="R14" s="106"/>
      <c r="S14" s="106"/>
      <c r="T14" s="106"/>
      <c r="U14" s="106"/>
    </row>
    <row r="15" spans="2:21" ht="16.5" thickBot="1">
      <c r="B15" s="250"/>
      <c r="C15" s="107" t="s">
        <v>155</v>
      </c>
      <c r="D15" s="108"/>
      <c r="E15" s="109"/>
      <c r="F15" s="109"/>
      <c r="G15" s="109"/>
      <c r="H15" s="109"/>
      <c r="I15" s="109"/>
      <c r="J15" s="109"/>
      <c r="K15" s="109"/>
      <c r="L15" s="109"/>
      <c r="M15" s="109"/>
      <c r="N15" s="109"/>
      <c r="O15" s="109"/>
      <c r="P15" s="109"/>
      <c r="Q15" s="109"/>
      <c r="R15" s="109"/>
      <c r="S15" s="109"/>
      <c r="T15" s="109"/>
      <c r="U15" s="109"/>
    </row>
    <row r="16" spans="2:21">
      <c r="B16" s="248" t="str">
        <f>'Benchmarking Rules'!E8</f>
        <v xml:space="preserve">Uni 2: </v>
      </c>
      <c r="C16" s="110" t="s">
        <v>150</v>
      </c>
      <c r="D16" s="111"/>
      <c r="E16" s="103"/>
      <c r="F16" s="103"/>
      <c r="G16" s="103"/>
      <c r="H16" s="103"/>
      <c r="I16" s="103" t="s">
        <v>31</v>
      </c>
      <c r="J16" s="103"/>
      <c r="K16" s="103"/>
      <c r="L16" s="103"/>
      <c r="M16" s="103"/>
      <c r="N16" s="103"/>
      <c r="O16" s="103"/>
      <c r="P16" s="103"/>
      <c r="Q16" s="103"/>
      <c r="R16" s="103"/>
      <c r="S16" s="103" t="s">
        <v>31</v>
      </c>
      <c r="T16" s="103"/>
      <c r="U16" s="103"/>
    </row>
    <row r="17" spans="2:21">
      <c r="B17" s="249"/>
      <c r="C17" s="112" t="s">
        <v>151</v>
      </c>
      <c r="D17" s="105"/>
      <c r="E17" s="106"/>
      <c r="F17" s="106"/>
      <c r="G17" s="106"/>
      <c r="H17" s="106"/>
      <c r="I17" s="106"/>
      <c r="J17" s="106"/>
      <c r="K17" s="106"/>
      <c r="L17" s="106"/>
      <c r="M17" s="106"/>
      <c r="N17" s="106"/>
      <c r="O17" s="106"/>
      <c r="P17" s="106"/>
      <c r="Q17" s="106"/>
      <c r="R17" s="106"/>
      <c r="S17" s="106"/>
      <c r="T17" s="106"/>
      <c r="U17" s="106"/>
    </row>
    <row r="18" spans="2:21">
      <c r="B18" s="249"/>
      <c r="C18" s="112" t="s">
        <v>152</v>
      </c>
      <c r="D18" s="105"/>
      <c r="E18" s="106"/>
      <c r="F18" s="106" t="s">
        <v>30</v>
      </c>
      <c r="G18" s="106"/>
      <c r="H18" s="106"/>
      <c r="I18" s="106"/>
      <c r="J18" s="106"/>
      <c r="K18" s="106"/>
      <c r="L18" s="106"/>
      <c r="M18" s="106"/>
      <c r="N18" s="106"/>
      <c r="O18" s="106"/>
      <c r="P18" s="106" t="s">
        <v>30</v>
      </c>
      <c r="Q18" s="106"/>
      <c r="R18" s="106"/>
      <c r="S18" s="106"/>
      <c r="T18" s="106"/>
      <c r="U18" s="106"/>
    </row>
    <row r="19" spans="2:21">
      <c r="B19" s="249"/>
      <c r="C19" s="112" t="s">
        <v>153</v>
      </c>
      <c r="D19" s="105"/>
      <c r="E19" s="106"/>
      <c r="F19" s="106"/>
      <c r="G19" s="106"/>
      <c r="H19" s="106"/>
      <c r="I19" s="106"/>
      <c r="J19" s="106"/>
      <c r="K19" s="106"/>
      <c r="L19" s="106"/>
      <c r="M19" s="106"/>
      <c r="N19" s="106"/>
      <c r="O19" s="106"/>
      <c r="P19" s="106"/>
      <c r="Q19" s="106"/>
      <c r="R19" s="106"/>
      <c r="S19" s="106"/>
      <c r="T19" s="106"/>
      <c r="U19" s="106"/>
    </row>
    <row r="20" spans="2:21">
      <c r="B20" s="249"/>
      <c r="C20" s="112" t="s">
        <v>154</v>
      </c>
      <c r="D20" s="105"/>
      <c r="E20" s="106"/>
      <c r="F20" s="106"/>
      <c r="G20" s="106"/>
      <c r="H20" s="106"/>
      <c r="I20" s="106"/>
      <c r="J20" s="106"/>
      <c r="K20" s="106"/>
      <c r="L20" s="106"/>
      <c r="M20" s="106"/>
      <c r="N20" s="106"/>
      <c r="O20" s="106"/>
      <c r="P20" s="106"/>
      <c r="Q20" s="106"/>
      <c r="R20" s="106"/>
      <c r="S20" s="106"/>
      <c r="T20" s="106"/>
      <c r="U20" s="106"/>
    </row>
    <row r="21" spans="2:21" ht="16.5" thickBot="1">
      <c r="B21" s="250"/>
      <c r="C21" s="113" t="s">
        <v>155</v>
      </c>
      <c r="D21" s="108"/>
      <c r="E21" s="109"/>
      <c r="F21" s="109"/>
      <c r="G21" s="109"/>
      <c r="H21" s="109"/>
      <c r="I21" s="109"/>
      <c r="J21" s="109"/>
      <c r="K21" s="109"/>
      <c r="L21" s="109"/>
      <c r="M21" s="109"/>
      <c r="N21" s="109"/>
      <c r="O21" s="109"/>
      <c r="P21" s="109"/>
      <c r="Q21" s="109"/>
      <c r="R21" s="109"/>
      <c r="S21" s="109"/>
      <c r="T21" s="109"/>
      <c r="U21" s="109"/>
    </row>
    <row r="22" spans="2:21">
      <c r="B22" s="248" t="str">
        <f>'Benchmarking Rules'!F8</f>
        <v xml:space="preserve">Uni 3:  </v>
      </c>
      <c r="C22" s="112" t="s">
        <v>150</v>
      </c>
      <c r="D22" s="111"/>
      <c r="E22" s="103"/>
      <c r="F22" s="103"/>
      <c r="G22" s="103"/>
      <c r="H22" s="103"/>
      <c r="I22" s="103"/>
      <c r="J22" s="103"/>
      <c r="K22" s="103"/>
      <c r="L22" s="103"/>
      <c r="M22" s="103"/>
      <c r="N22" s="103"/>
      <c r="O22" s="103"/>
      <c r="P22" s="103"/>
      <c r="Q22" s="103"/>
      <c r="R22" s="103"/>
      <c r="S22" s="103"/>
      <c r="T22" s="103"/>
      <c r="U22" s="103"/>
    </row>
    <row r="23" spans="2:21">
      <c r="B23" s="249"/>
      <c r="C23" s="112" t="s">
        <v>151</v>
      </c>
      <c r="D23" s="105"/>
      <c r="E23" s="106"/>
      <c r="F23" s="106"/>
      <c r="G23" s="106"/>
      <c r="H23" s="106"/>
      <c r="I23" s="106"/>
      <c r="J23" s="106"/>
      <c r="K23" s="106"/>
      <c r="L23" s="106"/>
      <c r="M23" s="106"/>
      <c r="N23" s="106"/>
      <c r="O23" s="106"/>
      <c r="P23" s="106"/>
      <c r="Q23" s="106"/>
      <c r="R23" s="106"/>
      <c r="S23" s="106"/>
      <c r="T23" s="106"/>
      <c r="U23" s="106"/>
    </row>
    <row r="24" spans="2:21">
      <c r="B24" s="249"/>
      <c r="C24" s="112" t="s">
        <v>152</v>
      </c>
      <c r="D24" s="105"/>
      <c r="E24" s="106"/>
      <c r="F24" s="106"/>
      <c r="G24" s="106"/>
      <c r="H24" s="106" t="s">
        <v>31</v>
      </c>
      <c r="I24" s="106"/>
      <c r="J24" s="106"/>
      <c r="K24" s="106"/>
      <c r="L24" s="106"/>
      <c r="M24" s="106"/>
      <c r="N24" s="106"/>
      <c r="O24" s="106"/>
      <c r="P24" s="106"/>
      <c r="Q24" s="106"/>
      <c r="R24" s="106" t="s">
        <v>31</v>
      </c>
      <c r="S24" s="106"/>
      <c r="T24" s="106"/>
      <c r="U24" s="106"/>
    </row>
    <row r="25" spans="2:21">
      <c r="B25" s="249"/>
      <c r="C25" s="112" t="s">
        <v>153</v>
      </c>
      <c r="D25" s="105"/>
      <c r="E25" s="106"/>
      <c r="F25" s="106"/>
      <c r="G25" s="106"/>
      <c r="H25" s="106"/>
      <c r="I25" s="106"/>
      <c r="J25" s="106"/>
      <c r="K25" s="106"/>
      <c r="L25" s="106"/>
      <c r="M25" s="106"/>
      <c r="N25" s="106"/>
      <c r="O25" s="106"/>
      <c r="P25" s="106"/>
      <c r="Q25" s="106"/>
      <c r="R25" s="106"/>
      <c r="S25" s="106"/>
      <c r="T25" s="106"/>
      <c r="U25" s="106"/>
    </row>
    <row r="26" spans="2:21">
      <c r="B26" s="249"/>
      <c r="C26" s="112" t="s">
        <v>154</v>
      </c>
      <c r="D26" s="114"/>
      <c r="E26" s="115"/>
      <c r="F26" s="115"/>
      <c r="G26" s="115"/>
      <c r="H26" s="115"/>
      <c r="I26" s="115"/>
      <c r="J26" s="115"/>
      <c r="K26" s="115"/>
      <c r="L26" s="115"/>
      <c r="M26" s="115"/>
      <c r="N26" s="115"/>
      <c r="O26" s="115"/>
      <c r="P26" s="115"/>
      <c r="Q26" s="115"/>
      <c r="R26" s="115"/>
      <c r="S26" s="115"/>
      <c r="T26" s="115"/>
      <c r="U26" s="115"/>
    </row>
    <row r="27" spans="2:21" ht="16.5" thickBot="1">
      <c r="B27" s="250"/>
      <c r="C27" s="113" t="s">
        <v>155</v>
      </c>
      <c r="D27" s="108"/>
      <c r="E27" s="109"/>
      <c r="F27" s="109"/>
      <c r="G27" s="109"/>
      <c r="H27" s="109"/>
      <c r="I27" s="109"/>
      <c r="J27" s="109"/>
      <c r="K27" s="109"/>
      <c r="L27" s="109"/>
      <c r="M27" s="109"/>
      <c r="N27" s="109"/>
      <c r="O27" s="109"/>
      <c r="P27" s="109"/>
      <c r="Q27" s="109"/>
      <c r="R27" s="109"/>
      <c r="S27" s="109"/>
      <c r="T27" s="109"/>
      <c r="U27" s="109"/>
    </row>
    <row r="28" spans="2:21">
      <c r="C28" s="116"/>
      <c r="D28" s="117"/>
      <c r="E28" s="118"/>
      <c r="F28" s="118"/>
      <c r="G28" s="118"/>
      <c r="H28" s="118"/>
      <c r="I28" s="118"/>
      <c r="J28" s="118"/>
      <c r="K28" s="118"/>
      <c r="L28" s="118"/>
      <c r="M28" s="119"/>
      <c r="N28" s="118"/>
      <c r="O28" s="118"/>
      <c r="P28" s="118"/>
      <c r="Q28" s="118"/>
      <c r="R28" s="118"/>
      <c r="S28" s="118"/>
      <c r="T28" s="118"/>
      <c r="U28" s="118"/>
    </row>
    <row r="29" spans="2:21">
      <c r="B29" s="251" t="s">
        <v>156</v>
      </c>
      <c r="C29" s="252"/>
      <c r="D29" s="252"/>
      <c r="E29" s="252"/>
      <c r="F29" s="252"/>
      <c r="G29" s="252"/>
      <c r="H29" s="252"/>
      <c r="I29" s="252"/>
      <c r="J29" s="252"/>
      <c r="K29" s="252"/>
      <c r="L29" s="252"/>
      <c r="M29" s="252"/>
      <c r="N29" s="239"/>
      <c r="O29" s="239"/>
      <c r="P29" s="239"/>
      <c r="Q29" s="239"/>
      <c r="R29" s="239"/>
      <c r="S29" s="239"/>
      <c r="T29" s="239"/>
      <c r="U29" s="239"/>
    </row>
    <row r="30" spans="2:21" ht="114.75" customHeight="1">
      <c r="B30" s="253" t="s">
        <v>157</v>
      </c>
      <c r="C30" s="254"/>
      <c r="D30" s="255" t="s">
        <v>158</v>
      </c>
      <c r="E30" s="255"/>
      <c r="F30" s="255"/>
      <c r="G30" s="255"/>
      <c r="H30" s="255"/>
      <c r="I30" s="255"/>
      <c r="J30" s="255"/>
      <c r="K30" s="255"/>
      <c r="L30" s="255"/>
      <c r="M30" s="255"/>
    </row>
  </sheetData>
  <mergeCells count="11">
    <mergeCell ref="B10:B15"/>
    <mergeCell ref="B16:B21"/>
    <mergeCell ref="B22:B27"/>
    <mergeCell ref="B29:U29"/>
    <mergeCell ref="B30:C30"/>
    <mergeCell ref="D30:M30"/>
    <mergeCell ref="B4:C4"/>
    <mergeCell ref="B5:M5"/>
    <mergeCell ref="B7:C7"/>
    <mergeCell ref="D7:M7"/>
    <mergeCell ref="N7:U7"/>
  </mergeCells>
  <conditionalFormatting sqref="D10:U27">
    <cfRule type="containsText" dxfId="300" priority="1" operator="containsText" text="Complete match">
      <formula>NOT(ISERROR(SEARCH("Complete match",D10)))</formula>
    </cfRule>
    <cfRule type="cellIs" dxfId="299" priority="2" operator="equal">
      <formula>"Partial match"</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058-E768-C54C-BFAB-6F1BD69415DF}">
  <sheetPr>
    <tabColor theme="6"/>
    <pageSetUpPr fitToPage="1"/>
  </sheetPr>
  <dimension ref="B1:AY1524"/>
  <sheetViews>
    <sheetView showGridLines="0" tabSelected="1" topLeftCell="A7" zoomScale="120" zoomScaleNormal="120" zoomScalePageLayoutView="55" workbookViewId="0">
      <selection activeCell="B7" sqref="B7"/>
    </sheetView>
  </sheetViews>
  <sheetFormatPr defaultColWidth="11" defaultRowHeight="15.75"/>
  <cols>
    <col min="1" max="1" width="4.375" customWidth="1"/>
    <col min="2" max="2" width="47" style="8" customWidth="1"/>
    <col min="3" max="9" width="5" customWidth="1"/>
    <col min="10" max="10" width="15.5" customWidth="1"/>
    <col min="11" max="11" width="10.625" customWidth="1"/>
    <col min="12" max="12" width="13" customWidth="1"/>
    <col min="13" max="13" width="14" customWidth="1"/>
    <col min="14" max="14" width="17.125" customWidth="1"/>
    <col min="15" max="15" width="19.5" customWidth="1"/>
    <col min="16" max="16" width="12" customWidth="1"/>
    <col min="17" max="17" width="13" customWidth="1"/>
    <col min="18" max="18" width="13.375" customWidth="1"/>
    <col min="19" max="19" width="12" customWidth="1"/>
    <col min="20" max="20" width="12.625" customWidth="1"/>
    <col min="21" max="21" width="10" customWidth="1"/>
    <col min="22" max="22" width="11" customWidth="1"/>
    <col min="25" max="31" width="11" customWidth="1"/>
    <col min="33" max="33" width="11" customWidth="1"/>
  </cols>
  <sheetData>
    <row r="1" spans="2:51">
      <c r="B1"/>
    </row>
    <row r="2" spans="2:51">
      <c r="B2"/>
      <c r="K2" s="196" t="s">
        <v>204</v>
      </c>
      <c r="L2" s="197"/>
      <c r="M2" s="197"/>
      <c r="N2" s="197"/>
      <c r="O2" s="197"/>
    </row>
    <row r="3" spans="2:51" ht="33.950000000000003" customHeight="1">
      <c r="C3" s="274" t="s">
        <v>1</v>
      </c>
      <c r="D3" s="275"/>
      <c r="E3" s="275"/>
      <c r="F3" s="275"/>
      <c r="G3" s="275"/>
      <c r="H3" s="275"/>
      <c r="I3" s="276"/>
      <c r="J3" s="256" t="s">
        <v>52</v>
      </c>
      <c r="K3" s="257"/>
      <c r="L3" s="257"/>
      <c r="M3" s="257"/>
      <c r="N3" s="257"/>
      <c r="O3" s="258"/>
      <c r="P3" s="283" t="s">
        <v>11</v>
      </c>
      <c r="Q3" s="284"/>
      <c r="R3" s="284"/>
      <c r="S3" s="284"/>
      <c r="T3" s="284"/>
      <c r="U3" s="285"/>
      <c r="V3" s="264" t="s">
        <v>210</v>
      </c>
      <c r="W3" s="265"/>
      <c r="X3" s="265"/>
      <c r="Y3" s="265"/>
      <c r="Z3" s="265"/>
      <c r="AA3" s="265"/>
      <c r="AB3" s="265"/>
      <c r="AC3" s="265"/>
      <c r="AD3" s="265"/>
      <c r="AE3" s="265"/>
      <c r="AF3" s="265"/>
      <c r="AG3" s="266"/>
    </row>
    <row r="4" spans="2:51" ht="45.95" customHeight="1">
      <c r="B4" s="259" t="s">
        <v>114</v>
      </c>
      <c r="C4" s="277"/>
      <c r="D4" s="278"/>
      <c r="E4" s="278"/>
      <c r="F4" s="278"/>
      <c r="G4" s="278"/>
      <c r="H4" s="278"/>
      <c r="I4" s="279"/>
      <c r="J4" s="261" t="str">
        <f>VLOOKUP(J3,'AQF drop down data'!B3:C8,2,FALSE)</f>
        <v>Graduates at this level will have broad and coherent knowledge and skills for professional work and/or further learning</v>
      </c>
      <c r="K4" s="262"/>
      <c r="L4" s="262"/>
      <c r="M4" s="262"/>
      <c r="N4" s="262"/>
      <c r="O4" s="263"/>
      <c r="P4" s="286"/>
      <c r="Q4" s="286"/>
      <c r="R4" s="286"/>
      <c r="S4" s="286"/>
      <c r="T4" s="286"/>
      <c r="U4" s="287"/>
      <c r="V4" s="267"/>
      <c r="W4" s="268"/>
      <c r="X4" s="268"/>
      <c r="Y4" s="268"/>
      <c r="Z4" s="268"/>
      <c r="AA4" s="268"/>
      <c r="AB4" s="268"/>
      <c r="AC4" s="268"/>
      <c r="AD4" s="268"/>
      <c r="AE4" s="268"/>
      <c r="AF4" s="268"/>
      <c r="AG4" s="269"/>
    </row>
    <row r="5" spans="2:51" ht="23.1" customHeight="1">
      <c r="B5" s="259"/>
      <c r="C5" s="273">
        <v>1</v>
      </c>
      <c r="D5" s="273">
        <v>2</v>
      </c>
      <c r="E5" s="273">
        <v>3</v>
      </c>
      <c r="F5" s="273">
        <v>4</v>
      </c>
      <c r="G5" s="273">
        <v>5</v>
      </c>
      <c r="H5" s="273">
        <v>6</v>
      </c>
      <c r="I5" s="273">
        <v>7</v>
      </c>
      <c r="J5" s="58" t="s">
        <v>0</v>
      </c>
      <c r="K5" s="281" t="s">
        <v>92</v>
      </c>
      <c r="L5" s="282"/>
      <c r="M5" s="282"/>
      <c r="N5" s="280" t="s">
        <v>93</v>
      </c>
      <c r="O5" s="280"/>
      <c r="P5" s="286"/>
      <c r="Q5" s="286"/>
      <c r="R5" s="286"/>
      <c r="S5" s="286"/>
      <c r="T5" s="286"/>
      <c r="U5" s="287"/>
      <c r="V5" s="270"/>
      <c r="W5" s="271"/>
      <c r="X5" s="271"/>
      <c r="Y5" s="271"/>
      <c r="Z5" s="271"/>
      <c r="AA5" s="271"/>
      <c r="AB5" s="271"/>
      <c r="AC5" s="271"/>
      <c r="AD5" s="271"/>
      <c r="AE5" s="271"/>
      <c r="AF5" s="271"/>
      <c r="AG5" s="272"/>
    </row>
    <row r="6" spans="2:51" ht="69" customHeight="1">
      <c r="B6" s="260"/>
      <c r="C6" s="273"/>
      <c r="D6" s="273"/>
      <c r="E6" s="273"/>
      <c r="F6" s="273"/>
      <c r="G6" s="273"/>
      <c r="H6" s="273"/>
      <c r="I6" s="273"/>
      <c r="J6" s="56"/>
      <c r="K6" s="288" t="str">
        <f>VLOOKUP(J3,'AQF drop down data'!$B$20:$C$25,2,FALSE)</f>
        <v>Graduates at this level will have well-developed cognitive, technical and communication skills to select and apply methods and technologies to:</v>
      </c>
      <c r="L6" s="289"/>
      <c r="M6" s="289"/>
      <c r="N6" s="290" t="str">
        <f>VLOOKUP(J3,'AQF drop down data'!$B$29:$C$34,2,FALSE)</f>
        <v>Graduates at this level will apply knowledge and skills to demonstrate autonomy, well-developed judgement and responsibility:</v>
      </c>
      <c r="O6" s="291"/>
      <c r="P6" s="286"/>
      <c r="Q6" s="286"/>
      <c r="R6" s="286"/>
      <c r="S6" s="286"/>
      <c r="T6" s="286"/>
      <c r="U6" s="287"/>
      <c r="V6" s="199"/>
      <c r="W6" s="200"/>
      <c r="X6" s="200"/>
      <c r="Y6" s="200"/>
      <c r="Z6" s="200"/>
      <c r="AA6" s="200"/>
      <c r="AB6" s="201"/>
      <c r="AC6" s="201"/>
      <c r="AD6" s="201"/>
      <c r="AE6" s="201"/>
      <c r="AF6" s="201"/>
      <c r="AG6" s="206"/>
    </row>
    <row r="7" spans="2:51" ht="194.25" customHeight="1">
      <c r="B7" s="88" t="s">
        <v>201</v>
      </c>
      <c r="C7" s="59" t="s">
        <v>2</v>
      </c>
      <c r="D7" s="59" t="s">
        <v>3</v>
      </c>
      <c r="E7" s="59" t="s">
        <v>4</v>
      </c>
      <c r="F7" s="59" t="s">
        <v>5</v>
      </c>
      <c r="G7" s="59" t="s">
        <v>6</v>
      </c>
      <c r="H7" s="59" t="s">
        <v>7</v>
      </c>
      <c r="I7" s="59" t="s">
        <v>8</v>
      </c>
      <c r="J7" s="9" t="str">
        <f>VLOOKUP(J3,'AQF drop down data'!$B$11:$C$16,2,FALSE)</f>
        <v>Graduates at this level will have broad and coherent theoretical and technical knowledge with depth in one or more disciplines or areas of practice.</v>
      </c>
      <c r="K7" s="14" t="str">
        <f>VLOOKUP($J$3,'AQF drop down data'!$B$20:$F$25,3,FALSE)</f>
        <v>analyse and evaluate information to complete a range of activities</v>
      </c>
      <c r="L7" s="14" t="str">
        <f>VLOOKUP($J$3,'AQF drop down data'!$B$20:$F$25,4,FALSE)</f>
        <v>analyse, generate and transmit solutions to unpredictable and sometimes complex problems</v>
      </c>
      <c r="M7" s="14" t="str">
        <f>VLOOKUP($J$3,'AQF drop down data'!$B$20:$F$25,5,FALSE)</f>
        <v>transmit knowledge, skills and ideas to others</v>
      </c>
      <c r="N7" s="62" t="str">
        <f>VLOOKUP($J$3,'AQF drop down data'!$B$29:$E$34,3,FALSE)</f>
        <v>in contexts that require self-directed work and learning</v>
      </c>
      <c r="O7" s="62" t="str">
        <f>VLOOKUP($J$3,'AQF drop down data'!$B$29:$E$34,4,FALSE)</f>
        <v>within broad parameters to provide specialist advice and functions</v>
      </c>
      <c r="P7" s="9" t="s">
        <v>13</v>
      </c>
      <c r="Q7" s="9"/>
      <c r="R7" s="9"/>
      <c r="S7" s="9"/>
      <c r="T7" s="9"/>
      <c r="U7" s="9"/>
      <c r="V7" s="11"/>
      <c r="W7" s="11"/>
      <c r="X7" s="11"/>
      <c r="Y7" s="11"/>
      <c r="Z7" s="11"/>
      <c r="AA7" s="11"/>
      <c r="AB7" s="11"/>
      <c r="AC7" s="10"/>
      <c r="AD7" s="10"/>
      <c r="AE7" s="10"/>
      <c r="AF7" s="10"/>
      <c r="AG7" s="10"/>
      <c r="AH7" s="12"/>
      <c r="AI7" s="12"/>
      <c r="AJ7" s="12"/>
      <c r="AK7" s="12"/>
      <c r="AL7" s="12"/>
      <c r="AM7" s="12"/>
      <c r="AN7" s="12"/>
      <c r="AO7" s="12"/>
      <c r="AP7" s="12"/>
      <c r="AQ7" s="12"/>
      <c r="AR7" s="12"/>
      <c r="AS7" s="12"/>
      <c r="AT7" s="12"/>
      <c r="AU7" s="12"/>
      <c r="AV7" s="12"/>
      <c r="AW7" s="12"/>
      <c r="AX7" s="12"/>
      <c r="AY7" s="12"/>
    </row>
    <row r="8" spans="2:51" ht="18.75">
      <c r="B8" s="87"/>
      <c r="C8" s="192"/>
      <c r="D8" s="192"/>
      <c r="E8" s="192"/>
      <c r="F8" s="192"/>
      <c r="G8" s="192"/>
      <c r="H8" s="192"/>
      <c r="I8" s="192"/>
      <c r="J8" s="189"/>
      <c r="K8" s="190"/>
      <c r="L8" s="190"/>
      <c r="M8" s="190"/>
      <c r="N8" s="190"/>
      <c r="O8" s="190"/>
      <c r="P8" s="193"/>
      <c r="Q8" s="188"/>
      <c r="R8" s="188"/>
      <c r="S8" s="188"/>
      <c r="T8" s="188"/>
      <c r="U8" s="188"/>
      <c r="V8" s="194"/>
      <c r="W8" s="194"/>
      <c r="X8" s="194"/>
      <c r="Y8" s="194"/>
      <c r="Z8" s="194"/>
      <c r="AA8" s="194"/>
      <c r="AB8" s="194"/>
      <c r="AC8" s="194"/>
      <c r="AD8" s="194"/>
      <c r="AE8" s="194"/>
      <c r="AF8" s="194"/>
      <c r="AG8" s="194"/>
    </row>
    <row r="9" spans="2:51" ht="18.75">
      <c r="B9" s="87"/>
      <c r="C9" s="192"/>
      <c r="D9" s="192"/>
      <c r="E9" s="192"/>
      <c r="F9" s="192"/>
      <c r="G9" s="192"/>
      <c r="H9" s="192"/>
      <c r="I9" s="192"/>
      <c r="J9" s="189"/>
      <c r="K9" s="190"/>
      <c r="L9" s="190"/>
      <c r="M9" s="190"/>
      <c r="N9" s="190"/>
      <c r="O9" s="190"/>
      <c r="P9" s="189"/>
      <c r="Q9" s="190"/>
      <c r="R9" s="190"/>
      <c r="S9" s="190"/>
      <c r="T9" s="190"/>
      <c r="U9" s="190"/>
      <c r="V9" s="194"/>
      <c r="W9" s="194"/>
      <c r="X9" s="194"/>
      <c r="Y9" s="194"/>
      <c r="Z9" s="194"/>
      <c r="AA9" s="194"/>
      <c r="AB9" s="194"/>
      <c r="AC9" s="194"/>
      <c r="AD9" s="194"/>
      <c r="AE9" s="194"/>
      <c r="AF9" s="194"/>
      <c r="AG9" s="194"/>
    </row>
    <row r="10" spans="2:51" ht="18.75">
      <c r="B10" s="87"/>
      <c r="C10" s="192"/>
      <c r="D10" s="192"/>
      <c r="E10" s="192"/>
      <c r="F10" s="192"/>
      <c r="G10" s="192"/>
      <c r="H10" s="192"/>
      <c r="I10" s="192"/>
      <c r="J10" s="189"/>
      <c r="K10" s="190"/>
      <c r="L10" s="190"/>
      <c r="M10" s="190"/>
      <c r="N10" s="190"/>
      <c r="O10" s="190"/>
      <c r="P10" s="189"/>
      <c r="Q10" s="190"/>
      <c r="R10" s="190"/>
      <c r="S10" s="190"/>
      <c r="T10" s="190"/>
      <c r="U10" s="190"/>
      <c r="V10" s="194"/>
      <c r="W10" s="194"/>
      <c r="X10" s="194"/>
      <c r="Y10" s="194"/>
      <c r="Z10" s="194"/>
      <c r="AA10" s="194"/>
      <c r="AB10" s="194"/>
      <c r="AC10" s="194"/>
      <c r="AD10" s="194"/>
      <c r="AE10" s="194"/>
      <c r="AF10" s="194"/>
      <c r="AG10" s="194"/>
    </row>
    <row r="11" spans="2:51" ht="18.75">
      <c r="B11" s="87"/>
      <c r="C11" s="192"/>
      <c r="D11" s="192"/>
      <c r="E11" s="192"/>
      <c r="F11" s="192"/>
      <c r="G11" s="192"/>
      <c r="H11" s="192"/>
      <c r="I11" s="192"/>
      <c r="J11" s="189"/>
      <c r="K11" s="190"/>
      <c r="L11" s="190"/>
      <c r="M11" s="190"/>
      <c r="N11" s="190"/>
      <c r="O11" s="190"/>
      <c r="P11" s="189"/>
      <c r="Q11" s="190"/>
      <c r="R11" s="190"/>
      <c r="S11" s="190"/>
      <c r="T11" s="190"/>
      <c r="U11" s="190"/>
      <c r="V11" s="194"/>
      <c r="W11" s="194"/>
      <c r="X11" s="194"/>
      <c r="Y11" s="194"/>
      <c r="Z11" s="194"/>
      <c r="AA11" s="194"/>
      <c r="AB11" s="194"/>
      <c r="AC11" s="194"/>
      <c r="AD11" s="194"/>
      <c r="AE11" s="194"/>
      <c r="AF11" s="194"/>
      <c r="AG11" s="194"/>
    </row>
    <row r="12" spans="2:51" ht="18.75">
      <c r="B12" s="87"/>
      <c r="C12" s="192"/>
      <c r="D12" s="192"/>
      <c r="E12" s="192"/>
      <c r="F12" s="192"/>
      <c r="G12" s="192"/>
      <c r="H12" s="192"/>
      <c r="I12" s="192"/>
      <c r="J12" s="189"/>
      <c r="K12" s="191"/>
      <c r="L12" s="191"/>
      <c r="M12" s="191"/>
      <c r="N12" s="191"/>
      <c r="O12" s="191"/>
      <c r="P12" s="189"/>
      <c r="Q12" s="191"/>
      <c r="R12" s="191"/>
      <c r="S12" s="191"/>
      <c r="T12" s="191"/>
      <c r="U12" s="191"/>
      <c r="V12" s="194"/>
      <c r="W12" s="194"/>
      <c r="X12" s="194"/>
      <c r="Y12" s="194"/>
      <c r="Z12" s="194"/>
      <c r="AA12" s="194"/>
      <c r="AB12" s="194"/>
      <c r="AC12" s="194"/>
      <c r="AD12" s="194"/>
      <c r="AE12" s="194"/>
      <c r="AF12" s="194"/>
      <c r="AG12" s="194"/>
    </row>
    <row r="13" spans="2:51" ht="18.75">
      <c r="B13" s="87"/>
      <c r="C13" s="192"/>
      <c r="D13" s="192"/>
      <c r="E13" s="192"/>
      <c r="F13" s="192"/>
      <c r="G13" s="192"/>
      <c r="H13" s="192"/>
      <c r="I13" s="192"/>
      <c r="J13" s="189"/>
      <c r="K13" s="190"/>
      <c r="L13" s="190"/>
      <c r="M13" s="190"/>
      <c r="N13" s="190"/>
      <c r="O13" s="190"/>
      <c r="P13" s="189"/>
      <c r="Q13" s="190"/>
      <c r="R13" s="190"/>
      <c r="S13" s="190"/>
      <c r="T13" s="190"/>
      <c r="U13" s="190"/>
      <c r="V13" s="194"/>
      <c r="W13" s="194"/>
      <c r="X13" s="194"/>
      <c r="Y13" s="194"/>
      <c r="Z13" s="194"/>
      <c r="AA13" s="194"/>
      <c r="AB13" s="194"/>
      <c r="AC13" s="194"/>
      <c r="AD13" s="194"/>
      <c r="AE13" s="194"/>
      <c r="AF13" s="194"/>
      <c r="AG13" s="194"/>
    </row>
    <row r="14" spans="2:51" ht="18.75">
      <c r="B14" s="87"/>
      <c r="C14" s="192"/>
      <c r="D14" s="192"/>
      <c r="E14" s="192"/>
      <c r="F14" s="192"/>
      <c r="G14" s="192"/>
      <c r="H14" s="192"/>
      <c r="I14" s="192"/>
      <c r="J14" s="189"/>
      <c r="K14" s="190"/>
      <c r="L14" s="190"/>
      <c r="M14" s="190"/>
      <c r="N14" s="190"/>
      <c r="O14" s="190"/>
      <c r="P14" s="189"/>
      <c r="Q14" s="190"/>
      <c r="R14" s="190"/>
      <c r="S14" s="190"/>
      <c r="T14" s="190"/>
      <c r="U14" s="190"/>
      <c r="V14" s="194"/>
      <c r="W14" s="194"/>
      <c r="X14" s="194"/>
      <c r="Y14" s="194"/>
      <c r="Z14" s="194"/>
      <c r="AA14" s="194"/>
      <c r="AB14" s="194"/>
      <c r="AC14" s="194"/>
      <c r="AD14" s="194"/>
      <c r="AE14" s="194"/>
      <c r="AF14" s="194"/>
      <c r="AG14" s="194"/>
    </row>
    <row r="15" spans="2:51" ht="18.75">
      <c r="B15" s="87"/>
      <c r="C15" s="192"/>
      <c r="D15" s="192"/>
      <c r="E15" s="192"/>
      <c r="F15" s="192"/>
      <c r="G15" s="192"/>
      <c r="H15" s="192"/>
      <c r="I15" s="192"/>
      <c r="J15" s="189"/>
      <c r="K15" s="190"/>
      <c r="L15" s="190"/>
      <c r="M15" s="190"/>
      <c r="N15" s="190"/>
      <c r="O15" s="190"/>
      <c r="P15" s="189"/>
      <c r="Q15" s="190"/>
      <c r="R15" s="190"/>
      <c r="S15" s="190"/>
      <c r="T15" s="190"/>
      <c r="U15" s="190"/>
      <c r="V15" s="194"/>
      <c r="W15" s="194"/>
      <c r="X15" s="194"/>
      <c r="Y15" s="194"/>
      <c r="Z15" s="194"/>
      <c r="AA15" s="194"/>
      <c r="AB15" s="194"/>
      <c r="AC15" s="194"/>
      <c r="AD15" s="194"/>
      <c r="AE15" s="194"/>
      <c r="AF15" s="194"/>
      <c r="AG15" s="194"/>
    </row>
    <row r="16" spans="2:51" ht="18.75">
      <c r="B16" s="87"/>
      <c r="C16" s="192"/>
      <c r="D16" s="192"/>
      <c r="E16" s="192"/>
      <c r="F16" s="192"/>
      <c r="G16" s="192"/>
      <c r="H16" s="192"/>
      <c r="I16" s="192"/>
      <c r="J16" s="189"/>
      <c r="K16" s="190"/>
      <c r="L16" s="190"/>
      <c r="M16" s="190"/>
      <c r="N16" s="190"/>
      <c r="O16" s="190"/>
      <c r="P16" s="189"/>
      <c r="Q16" s="190"/>
      <c r="R16" s="190"/>
      <c r="S16" s="190"/>
      <c r="T16" s="190"/>
      <c r="U16" s="190"/>
      <c r="V16" s="194"/>
      <c r="W16" s="194"/>
      <c r="X16" s="194"/>
      <c r="Y16" s="194"/>
      <c r="Z16" s="194"/>
      <c r="AA16" s="194"/>
      <c r="AB16" s="194"/>
      <c r="AC16" s="194"/>
      <c r="AD16" s="194"/>
      <c r="AE16" s="194"/>
      <c r="AF16" s="194"/>
      <c r="AG16" s="194"/>
    </row>
    <row r="17" spans="2:33" ht="18.75">
      <c r="B17" s="71"/>
      <c r="C17" s="192"/>
      <c r="D17" s="192"/>
      <c r="E17" s="192"/>
      <c r="F17" s="192"/>
      <c r="G17" s="192"/>
      <c r="H17" s="192"/>
      <c r="I17" s="192"/>
      <c r="J17" s="189"/>
      <c r="K17" s="190"/>
      <c r="L17" s="190"/>
      <c r="M17" s="190"/>
      <c r="N17" s="190"/>
      <c r="O17" s="190"/>
      <c r="P17" s="189"/>
      <c r="Q17" s="190"/>
      <c r="R17" s="190"/>
      <c r="S17" s="190"/>
      <c r="T17" s="190"/>
      <c r="U17" s="190"/>
      <c r="V17" s="194"/>
      <c r="W17" s="194"/>
      <c r="X17" s="194"/>
      <c r="Y17" s="194"/>
      <c r="Z17" s="194"/>
      <c r="AA17" s="194"/>
      <c r="AB17" s="194"/>
      <c r="AC17" s="194"/>
      <c r="AD17" s="194"/>
      <c r="AE17" s="194"/>
      <c r="AF17" s="194"/>
      <c r="AG17" s="194"/>
    </row>
    <row r="18" spans="2:33">
      <c r="B18" s="52"/>
    </row>
    <row r="19" spans="2:33">
      <c r="B19"/>
    </row>
    <row r="20" spans="2:33">
      <c r="B20"/>
    </row>
    <row r="21" spans="2:33">
      <c r="B21"/>
    </row>
    <row r="22" spans="2:33">
      <c r="B22"/>
    </row>
    <row r="23" spans="2:33">
      <c r="B23"/>
    </row>
    <row r="24" spans="2:33">
      <c r="B24"/>
    </row>
    <row r="25" spans="2:33">
      <c r="B25"/>
    </row>
    <row r="26" spans="2:33">
      <c r="B26"/>
    </row>
    <row r="27" spans="2:33">
      <c r="B27"/>
    </row>
    <row r="28" spans="2:33">
      <c r="B28"/>
    </row>
    <row r="29" spans="2:33">
      <c r="B29"/>
    </row>
    <row r="30" spans="2:33">
      <c r="B30"/>
    </row>
    <row r="31" spans="2:33">
      <c r="B31"/>
    </row>
    <row r="32" spans="2:33">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row r="146" spans="2:2">
      <c r="B146"/>
    </row>
    <row r="147" spans="2:2">
      <c r="B147"/>
    </row>
    <row r="148" spans="2:2">
      <c r="B148"/>
    </row>
    <row r="149" spans="2:2">
      <c r="B149"/>
    </row>
    <row r="150" spans="2:2">
      <c r="B150"/>
    </row>
    <row r="151" spans="2:2">
      <c r="B151"/>
    </row>
    <row r="152" spans="2:2">
      <c r="B152"/>
    </row>
    <row r="153" spans="2:2">
      <c r="B153"/>
    </row>
    <row r="154" spans="2:2">
      <c r="B154"/>
    </row>
    <row r="155" spans="2:2">
      <c r="B155"/>
    </row>
    <row r="156" spans="2:2">
      <c r="B156"/>
    </row>
    <row r="157" spans="2:2">
      <c r="B157"/>
    </row>
    <row r="158" spans="2:2">
      <c r="B158"/>
    </row>
    <row r="159" spans="2:2">
      <c r="B159"/>
    </row>
    <row r="160" spans="2:2">
      <c r="B160"/>
    </row>
    <row r="161" spans="2:2">
      <c r="B161"/>
    </row>
    <row r="162" spans="2:2">
      <c r="B162"/>
    </row>
    <row r="163" spans="2:2">
      <c r="B163"/>
    </row>
    <row r="164" spans="2:2">
      <c r="B164"/>
    </row>
    <row r="165" spans="2:2">
      <c r="B165"/>
    </row>
    <row r="166" spans="2:2">
      <c r="B166"/>
    </row>
    <row r="167" spans="2:2">
      <c r="B167"/>
    </row>
    <row r="168" spans="2:2">
      <c r="B168"/>
    </row>
    <row r="169" spans="2:2">
      <c r="B169"/>
    </row>
    <row r="170" spans="2:2">
      <c r="B170"/>
    </row>
    <row r="171" spans="2:2">
      <c r="B171"/>
    </row>
    <row r="172" spans="2:2">
      <c r="B172"/>
    </row>
    <row r="173" spans="2:2">
      <c r="B173"/>
    </row>
    <row r="174" spans="2:2">
      <c r="B174"/>
    </row>
    <row r="175" spans="2:2">
      <c r="B175"/>
    </row>
    <row r="176" spans="2:2">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row r="461" spans="2:2">
      <c r="B461"/>
    </row>
    <row r="462" spans="2:2">
      <c r="B462"/>
    </row>
    <row r="463" spans="2:2">
      <c r="B463"/>
    </row>
    <row r="464" spans="2:2">
      <c r="B464"/>
    </row>
    <row r="465" spans="2:2">
      <c r="B465"/>
    </row>
    <row r="466" spans="2:2">
      <c r="B466"/>
    </row>
    <row r="467" spans="2:2">
      <c r="B467"/>
    </row>
    <row r="468" spans="2:2">
      <c r="B468"/>
    </row>
    <row r="469" spans="2:2">
      <c r="B469"/>
    </row>
    <row r="470" spans="2:2">
      <c r="B470"/>
    </row>
    <row r="471" spans="2:2">
      <c r="B471"/>
    </row>
    <row r="472" spans="2:2">
      <c r="B472"/>
    </row>
    <row r="473" spans="2:2">
      <c r="B473"/>
    </row>
    <row r="474" spans="2:2">
      <c r="B474"/>
    </row>
    <row r="475" spans="2:2">
      <c r="B475"/>
    </row>
    <row r="476" spans="2:2">
      <c r="B476"/>
    </row>
    <row r="477" spans="2:2">
      <c r="B477"/>
    </row>
    <row r="478" spans="2:2">
      <c r="B478"/>
    </row>
    <row r="479" spans="2:2">
      <c r="B479"/>
    </row>
    <row r="480" spans="2:2">
      <c r="B480"/>
    </row>
    <row r="481" spans="2:2">
      <c r="B481"/>
    </row>
    <row r="482" spans="2:2">
      <c r="B482"/>
    </row>
    <row r="483" spans="2:2">
      <c r="B483"/>
    </row>
    <row r="484" spans="2:2">
      <c r="B484"/>
    </row>
    <row r="485" spans="2:2">
      <c r="B485"/>
    </row>
    <row r="486" spans="2:2">
      <c r="B486"/>
    </row>
    <row r="487" spans="2:2">
      <c r="B487"/>
    </row>
    <row r="488" spans="2:2">
      <c r="B488"/>
    </row>
    <row r="489" spans="2:2">
      <c r="B489"/>
    </row>
    <row r="490" spans="2:2">
      <c r="B490"/>
    </row>
    <row r="491" spans="2:2">
      <c r="B491"/>
    </row>
    <row r="492" spans="2:2">
      <c r="B492"/>
    </row>
    <row r="493" spans="2:2">
      <c r="B493"/>
    </row>
    <row r="494" spans="2:2">
      <c r="B494"/>
    </row>
    <row r="495" spans="2:2">
      <c r="B495"/>
    </row>
    <row r="496" spans="2:2">
      <c r="B496"/>
    </row>
    <row r="497" spans="2:2">
      <c r="B497"/>
    </row>
    <row r="498" spans="2:2">
      <c r="B498"/>
    </row>
    <row r="499" spans="2:2">
      <c r="B499"/>
    </row>
    <row r="500" spans="2:2">
      <c r="B500"/>
    </row>
    <row r="501" spans="2:2">
      <c r="B501"/>
    </row>
    <row r="502" spans="2:2">
      <c r="B502"/>
    </row>
    <row r="503" spans="2:2">
      <c r="B503"/>
    </row>
    <row r="504" spans="2:2">
      <c r="B504"/>
    </row>
    <row r="505" spans="2:2">
      <c r="B505"/>
    </row>
    <row r="506" spans="2:2">
      <c r="B506"/>
    </row>
    <row r="507" spans="2:2">
      <c r="B507"/>
    </row>
    <row r="508" spans="2:2">
      <c r="B508"/>
    </row>
    <row r="509" spans="2:2">
      <c r="B509"/>
    </row>
    <row r="510" spans="2:2">
      <c r="B510"/>
    </row>
    <row r="511" spans="2:2">
      <c r="B511"/>
    </row>
    <row r="512" spans="2:2">
      <c r="B512"/>
    </row>
    <row r="513" spans="2:2">
      <c r="B513"/>
    </row>
    <row r="514" spans="2:2">
      <c r="B514"/>
    </row>
    <row r="515" spans="2:2">
      <c r="B515"/>
    </row>
    <row r="516" spans="2:2">
      <c r="B516"/>
    </row>
    <row r="517" spans="2:2">
      <c r="B517"/>
    </row>
    <row r="518" spans="2:2">
      <c r="B518"/>
    </row>
    <row r="519" spans="2:2">
      <c r="B519"/>
    </row>
    <row r="520" spans="2:2">
      <c r="B520"/>
    </row>
    <row r="521" spans="2:2">
      <c r="B521"/>
    </row>
    <row r="522" spans="2:2">
      <c r="B522"/>
    </row>
    <row r="523" spans="2:2">
      <c r="B523"/>
    </row>
    <row r="524" spans="2:2">
      <c r="B524"/>
    </row>
    <row r="525" spans="2:2">
      <c r="B525"/>
    </row>
    <row r="526" spans="2:2">
      <c r="B526"/>
    </row>
    <row r="527" spans="2:2">
      <c r="B527"/>
    </row>
    <row r="528" spans="2:2">
      <c r="B528"/>
    </row>
    <row r="529" spans="2:2">
      <c r="B529"/>
    </row>
    <row r="530" spans="2:2">
      <c r="B530"/>
    </row>
    <row r="531" spans="2:2">
      <c r="B531"/>
    </row>
    <row r="532" spans="2:2">
      <c r="B532"/>
    </row>
    <row r="533" spans="2:2">
      <c r="B533"/>
    </row>
    <row r="534" spans="2:2">
      <c r="B534"/>
    </row>
    <row r="535" spans="2:2">
      <c r="B535"/>
    </row>
    <row r="536" spans="2:2">
      <c r="B536"/>
    </row>
    <row r="537" spans="2:2">
      <c r="B537"/>
    </row>
    <row r="538" spans="2:2">
      <c r="B538"/>
    </row>
    <row r="539" spans="2:2">
      <c r="B539"/>
    </row>
    <row r="540" spans="2:2">
      <c r="B540"/>
    </row>
    <row r="541" spans="2:2">
      <c r="B541"/>
    </row>
    <row r="542" spans="2:2">
      <c r="B542"/>
    </row>
    <row r="543" spans="2:2">
      <c r="B543"/>
    </row>
    <row r="544" spans="2:2">
      <c r="B544"/>
    </row>
    <row r="545" spans="2:2">
      <c r="B545"/>
    </row>
    <row r="546" spans="2:2">
      <c r="B546"/>
    </row>
    <row r="547" spans="2:2">
      <c r="B547"/>
    </row>
    <row r="548" spans="2:2">
      <c r="B548"/>
    </row>
    <row r="549" spans="2:2">
      <c r="B549"/>
    </row>
    <row r="550" spans="2:2">
      <c r="B550"/>
    </row>
    <row r="551" spans="2:2">
      <c r="B551"/>
    </row>
    <row r="552" spans="2:2">
      <c r="B552"/>
    </row>
    <row r="553" spans="2:2">
      <c r="B553"/>
    </row>
    <row r="554" spans="2:2">
      <c r="B554"/>
    </row>
    <row r="555" spans="2:2">
      <c r="B555"/>
    </row>
    <row r="556" spans="2:2">
      <c r="B556"/>
    </row>
    <row r="557" spans="2:2">
      <c r="B557"/>
    </row>
    <row r="558" spans="2:2">
      <c r="B558"/>
    </row>
    <row r="559" spans="2:2">
      <c r="B559"/>
    </row>
    <row r="560" spans="2:2">
      <c r="B560"/>
    </row>
    <row r="561" spans="2:2">
      <c r="B561"/>
    </row>
    <row r="562" spans="2:2">
      <c r="B562"/>
    </row>
    <row r="563" spans="2:2">
      <c r="B563"/>
    </row>
    <row r="564" spans="2:2">
      <c r="B564"/>
    </row>
    <row r="565" spans="2:2">
      <c r="B565"/>
    </row>
    <row r="566" spans="2:2">
      <c r="B566"/>
    </row>
    <row r="567" spans="2:2">
      <c r="B567"/>
    </row>
    <row r="568" spans="2:2">
      <c r="B568"/>
    </row>
    <row r="569" spans="2:2">
      <c r="B569"/>
    </row>
    <row r="570" spans="2:2">
      <c r="B570"/>
    </row>
    <row r="571" spans="2:2">
      <c r="B571"/>
    </row>
    <row r="572" spans="2:2">
      <c r="B572"/>
    </row>
    <row r="573" spans="2:2">
      <c r="B573"/>
    </row>
    <row r="574" spans="2:2">
      <c r="B574"/>
    </row>
    <row r="575" spans="2:2">
      <c r="B575"/>
    </row>
    <row r="576" spans="2:2">
      <c r="B576"/>
    </row>
    <row r="577" spans="2:2">
      <c r="B577"/>
    </row>
    <row r="578" spans="2:2">
      <c r="B578"/>
    </row>
    <row r="579" spans="2:2">
      <c r="B579"/>
    </row>
    <row r="580" spans="2:2">
      <c r="B580"/>
    </row>
    <row r="581" spans="2:2">
      <c r="B581"/>
    </row>
    <row r="582" spans="2:2">
      <c r="B582"/>
    </row>
    <row r="583" spans="2:2">
      <c r="B583"/>
    </row>
    <row r="584" spans="2:2">
      <c r="B584"/>
    </row>
    <row r="585" spans="2:2">
      <c r="B585"/>
    </row>
    <row r="586" spans="2:2">
      <c r="B586"/>
    </row>
    <row r="587" spans="2:2">
      <c r="B587"/>
    </row>
    <row r="588" spans="2:2">
      <c r="B588"/>
    </row>
    <row r="589" spans="2:2">
      <c r="B589"/>
    </row>
    <row r="590" spans="2:2">
      <c r="B590"/>
    </row>
    <row r="591" spans="2:2">
      <c r="B591"/>
    </row>
    <row r="592" spans="2:2">
      <c r="B592"/>
    </row>
    <row r="593" spans="2:2">
      <c r="B593"/>
    </row>
    <row r="594" spans="2:2">
      <c r="B594"/>
    </row>
    <row r="595" spans="2:2">
      <c r="B595"/>
    </row>
    <row r="596" spans="2:2">
      <c r="B596"/>
    </row>
    <row r="597" spans="2:2">
      <c r="B597"/>
    </row>
    <row r="598" spans="2:2">
      <c r="B598"/>
    </row>
    <row r="599" spans="2:2">
      <c r="B599"/>
    </row>
    <row r="600" spans="2:2">
      <c r="B600"/>
    </row>
    <row r="601" spans="2:2">
      <c r="B601"/>
    </row>
    <row r="602" spans="2:2">
      <c r="B602"/>
    </row>
    <row r="603" spans="2:2">
      <c r="B603"/>
    </row>
    <row r="604" spans="2:2">
      <c r="B604"/>
    </row>
    <row r="605" spans="2:2">
      <c r="B605"/>
    </row>
    <row r="606" spans="2:2">
      <c r="B606"/>
    </row>
    <row r="607" spans="2:2">
      <c r="B607"/>
    </row>
    <row r="608" spans="2:2">
      <c r="B608"/>
    </row>
    <row r="609" spans="2:2">
      <c r="B609"/>
    </row>
    <row r="610" spans="2:2">
      <c r="B610"/>
    </row>
    <row r="611" spans="2:2">
      <c r="B611"/>
    </row>
    <row r="612" spans="2:2">
      <c r="B612"/>
    </row>
    <row r="613" spans="2:2">
      <c r="B613"/>
    </row>
    <row r="614" spans="2:2">
      <c r="B614"/>
    </row>
    <row r="615" spans="2:2">
      <c r="B615"/>
    </row>
    <row r="616" spans="2:2">
      <c r="B616"/>
    </row>
    <row r="617" spans="2:2">
      <c r="B617"/>
    </row>
    <row r="618" spans="2:2">
      <c r="B618"/>
    </row>
    <row r="619" spans="2:2">
      <c r="B619"/>
    </row>
    <row r="620" spans="2:2">
      <c r="B620"/>
    </row>
    <row r="621" spans="2:2">
      <c r="B621"/>
    </row>
    <row r="622" spans="2:2">
      <c r="B622"/>
    </row>
    <row r="623" spans="2:2">
      <c r="B623"/>
    </row>
    <row r="624" spans="2:2">
      <c r="B624"/>
    </row>
    <row r="625" spans="2:2">
      <c r="B625"/>
    </row>
    <row r="626" spans="2:2">
      <c r="B626"/>
    </row>
    <row r="627" spans="2:2">
      <c r="B627"/>
    </row>
    <row r="628" spans="2:2">
      <c r="B628"/>
    </row>
    <row r="629" spans="2:2">
      <c r="B629"/>
    </row>
    <row r="630" spans="2:2">
      <c r="B630"/>
    </row>
    <row r="631" spans="2:2">
      <c r="B631"/>
    </row>
    <row r="632" spans="2:2">
      <c r="B632"/>
    </row>
    <row r="633" spans="2:2">
      <c r="B633"/>
    </row>
    <row r="634" spans="2:2">
      <c r="B634"/>
    </row>
    <row r="635" spans="2:2">
      <c r="B635"/>
    </row>
    <row r="636" spans="2:2">
      <c r="B636"/>
    </row>
    <row r="637" spans="2:2">
      <c r="B637"/>
    </row>
    <row r="638" spans="2:2">
      <c r="B638"/>
    </row>
    <row r="639" spans="2:2">
      <c r="B639"/>
    </row>
    <row r="640" spans="2:2">
      <c r="B640"/>
    </row>
    <row r="641" spans="2:2">
      <c r="B641"/>
    </row>
    <row r="642" spans="2:2">
      <c r="B642"/>
    </row>
    <row r="643" spans="2:2">
      <c r="B643"/>
    </row>
    <row r="644" spans="2:2">
      <c r="B644"/>
    </row>
    <row r="645" spans="2:2">
      <c r="B645"/>
    </row>
    <row r="646" spans="2:2">
      <c r="B646"/>
    </row>
    <row r="647" spans="2:2">
      <c r="B647"/>
    </row>
    <row r="648" spans="2:2">
      <c r="B648"/>
    </row>
    <row r="649" spans="2:2">
      <c r="B649"/>
    </row>
    <row r="650" spans="2:2">
      <c r="B650"/>
    </row>
    <row r="651" spans="2:2">
      <c r="B651"/>
    </row>
    <row r="652" spans="2:2">
      <c r="B652"/>
    </row>
    <row r="653" spans="2:2">
      <c r="B653"/>
    </row>
    <row r="654" spans="2:2">
      <c r="B654"/>
    </row>
    <row r="655" spans="2:2">
      <c r="B655"/>
    </row>
    <row r="656" spans="2:2">
      <c r="B656"/>
    </row>
    <row r="657" spans="2:2">
      <c r="B657"/>
    </row>
    <row r="658" spans="2:2">
      <c r="B658"/>
    </row>
    <row r="659" spans="2:2">
      <c r="B659"/>
    </row>
    <row r="660" spans="2:2">
      <c r="B660"/>
    </row>
    <row r="661" spans="2:2">
      <c r="B661"/>
    </row>
    <row r="662" spans="2:2">
      <c r="B662"/>
    </row>
    <row r="663" spans="2:2">
      <c r="B663"/>
    </row>
    <row r="664" spans="2:2">
      <c r="B664"/>
    </row>
    <row r="665" spans="2:2">
      <c r="B665"/>
    </row>
    <row r="666" spans="2:2">
      <c r="B666"/>
    </row>
    <row r="667" spans="2:2">
      <c r="B667"/>
    </row>
    <row r="668" spans="2:2">
      <c r="B668"/>
    </row>
    <row r="669" spans="2:2">
      <c r="B669"/>
    </row>
    <row r="670" spans="2:2">
      <c r="B670"/>
    </row>
    <row r="671" spans="2:2">
      <c r="B671"/>
    </row>
    <row r="672" spans="2:2">
      <c r="B672"/>
    </row>
    <row r="673" spans="2:2">
      <c r="B673"/>
    </row>
    <row r="674" spans="2:2">
      <c r="B674"/>
    </row>
    <row r="675" spans="2:2">
      <c r="B675"/>
    </row>
    <row r="676" spans="2:2">
      <c r="B676"/>
    </row>
    <row r="677" spans="2:2">
      <c r="B677"/>
    </row>
    <row r="678" spans="2:2">
      <c r="B678"/>
    </row>
    <row r="679" spans="2:2">
      <c r="B679"/>
    </row>
    <row r="680" spans="2:2">
      <c r="B680"/>
    </row>
    <row r="681" spans="2:2">
      <c r="B681"/>
    </row>
    <row r="682" spans="2:2">
      <c r="B682"/>
    </row>
    <row r="683" spans="2:2">
      <c r="B683"/>
    </row>
    <row r="684" spans="2:2">
      <c r="B684"/>
    </row>
    <row r="685" spans="2:2">
      <c r="B685"/>
    </row>
    <row r="686" spans="2:2">
      <c r="B686"/>
    </row>
    <row r="687" spans="2:2">
      <c r="B687"/>
    </row>
    <row r="688" spans="2:2">
      <c r="B688"/>
    </row>
    <row r="689" spans="2:2">
      <c r="B689"/>
    </row>
    <row r="690" spans="2:2">
      <c r="B690"/>
    </row>
    <row r="691" spans="2:2">
      <c r="B691"/>
    </row>
    <row r="692" spans="2:2">
      <c r="B692"/>
    </row>
    <row r="693" spans="2:2">
      <c r="B693"/>
    </row>
    <row r="694" spans="2:2">
      <c r="B694"/>
    </row>
    <row r="695" spans="2:2">
      <c r="B695"/>
    </row>
    <row r="696" spans="2:2">
      <c r="B696"/>
    </row>
    <row r="697" spans="2:2">
      <c r="B697"/>
    </row>
    <row r="698" spans="2:2">
      <c r="B698"/>
    </row>
    <row r="699" spans="2:2">
      <c r="B699"/>
    </row>
    <row r="700" spans="2:2">
      <c r="B700"/>
    </row>
    <row r="701" spans="2:2">
      <c r="B701"/>
    </row>
    <row r="702" spans="2:2">
      <c r="B702"/>
    </row>
    <row r="703" spans="2:2">
      <c r="B703"/>
    </row>
    <row r="704" spans="2:2">
      <c r="B704"/>
    </row>
    <row r="705" spans="2:2">
      <c r="B705"/>
    </row>
    <row r="706" spans="2:2">
      <c r="B706"/>
    </row>
    <row r="707" spans="2:2">
      <c r="B707"/>
    </row>
    <row r="708" spans="2:2">
      <c r="B708"/>
    </row>
    <row r="709" spans="2:2">
      <c r="B709"/>
    </row>
    <row r="710" spans="2:2">
      <c r="B710"/>
    </row>
    <row r="711" spans="2:2">
      <c r="B711"/>
    </row>
    <row r="712" spans="2:2">
      <c r="B712"/>
    </row>
    <row r="713" spans="2:2">
      <c r="B713"/>
    </row>
    <row r="714" spans="2:2">
      <c r="B714"/>
    </row>
    <row r="715" spans="2:2">
      <c r="B715"/>
    </row>
    <row r="716" spans="2:2">
      <c r="B716"/>
    </row>
    <row r="717" spans="2:2">
      <c r="B717"/>
    </row>
    <row r="718" spans="2:2">
      <c r="B718"/>
    </row>
    <row r="719" spans="2:2">
      <c r="B719"/>
    </row>
    <row r="720" spans="2:2">
      <c r="B720"/>
    </row>
    <row r="721" spans="2:2">
      <c r="B721"/>
    </row>
    <row r="722" spans="2:2">
      <c r="B722"/>
    </row>
    <row r="723" spans="2:2">
      <c r="B723"/>
    </row>
    <row r="724" spans="2:2">
      <c r="B724"/>
    </row>
    <row r="725" spans="2:2">
      <c r="B725"/>
    </row>
    <row r="726" spans="2:2">
      <c r="B726"/>
    </row>
    <row r="727" spans="2:2">
      <c r="B727"/>
    </row>
    <row r="728" spans="2:2">
      <c r="B728"/>
    </row>
    <row r="729" spans="2:2">
      <c r="B729"/>
    </row>
    <row r="730" spans="2:2">
      <c r="B730"/>
    </row>
    <row r="731" spans="2:2">
      <c r="B731"/>
    </row>
    <row r="732" spans="2:2">
      <c r="B732"/>
    </row>
    <row r="733" spans="2:2">
      <c r="B733"/>
    </row>
    <row r="734" spans="2:2">
      <c r="B734"/>
    </row>
    <row r="735" spans="2:2">
      <c r="B735"/>
    </row>
    <row r="736" spans="2:2">
      <c r="B736"/>
    </row>
    <row r="737" spans="2:2">
      <c r="B737"/>
    </row>
    <row r="738" spans="2:2">
      <c r="B738"/>
    </row>
    <row r="739" spans="2:2">
      <c r="B739"/>
    </row>
    <row r="740" spans="2:2">
      <c r="B740"/>
    </row>
    <row r="741" spans="2:2">
      <c r="B741"/>
    </row>
    <row r="742" spans="2:2">
      <c r="B742"/>
    </row>
    <row r="743" spans="2:2">
      <c r="B743"/>
    </row>
    <row r="744" spans="2:2">
      <c r="B744"/>
    </row>
    <row r="745" spans="2:2">
      <c r="B745"/>
    </row>
    <row r="746" spans="2:2">
      <c r="B746"/>
    </row>
    <row r="747" spans="2:2">
      <c r="B747"/>
    </row>
    <row r="748" spans="2:2">
      <c r="B748"/>
    </row>
    <row r="749" spans="2:2">
      <c r="B749"/>
    </row>
    <row r="750" spans="2:2">
      <c r="B750"/>
    </row>
    <row r="751" spans="2:2">
      <c r="B751"/>
    </row>
    <row r="752" spans="2:2">
      <c r="B752"/>
    </row>
    <row r="753" spans="2:2">
      <c r="B753"/>
    </row>
    <row r="754" spans="2:2">
      <c r="B754"/>
    </row>
    <row r="755" spans="2:2">
      <c r="B755"/>
    </row>
    <row r="756" spans="2:2">
      <c r="B756"/>
    </row>
    <row r="757" spans="2:2">
      <c r="B757"/>
    </row>
    <row r="758" spans="2:2">
      <c r="B758"/>
    </row>
    <row r="759" spans="2:2">
      <c r="B759"/>
    </row>
    <row r="760" spans="2:2">
      <c r="B760"/>
    </row>
    <row r="761" spans="2:2">
      <c r="B761"/>
    </row>
    <row r="762" spans="2:2">
      <c r="B762"/>
    </row>
    <row r="763" spans="2:2">
      <c r="B763"/>
    </row>
    <row r="764" spans="2:2">
      <c r="B764"/>
    </row>
    <row r="765" spans="2:2">
      <c r="B765"/>
    </row>
    <row r="766" spans="2:2">
      <c r="B766"/>
    </row>
    <row r="767" spans="2:2">
      <c r="B767"/>
    </row>
    <row r="768" spans="2:2">
      <c r="B768"/>
    </row>
    <row r="769" spans="2:2">
      <c r="B769"/>
    </row>
    <row r="770" spans="2:2">
      <c r="B770"/>
    </row>
    <row r="771" spans="2:2">
      <c r="B771"/>
    </row>
    <row r="772" spans="2:2">
      <c r="B772"/>
    </row>
    <row r="773" spans="2:2">
      <c r="B773"/>
    </row>
    <row r="774" spans="2:2">
      <c r="B774"/>
    </row>
    <row r="775" spans="2:2">
      <c r="B775"/>
    </row>
    <row r="776" spans="2:2">
      <c r="B776"/>
    </row>
    <row r="777" spans="2:2">
      <c r="B777"/>
    </row>
    <row r="778" spans="2:2">
      <c r="B778"/>
    </row>
    <row r="779" spans="2:2">
      <c r="B779"/>
    </row>
    <row r="780" spans="2:2">
      <c r="B780"/>
    </row>
    <row r="781" spans="2:2">
      <c r="B781"/>
    </row>
    <row r="782" spans="2:2">
      <c r="B782"/>
    </row>
    <row r="783" spans="2:2">
      <c r="B783"/>
    </row>
    <row r="784" spans="2:2">
      <c r="B784"/>
    </row>
    <row r="785" spans="2:2">
      <c r="B785"/>
    </row>
    <row r="786" spans="2:2">
      <c r="B786"/>
    </row>
    <row r="787" spans="2:2">
      <c r="B787"/>
    </row>
    <row r="788" spans="2:2">
      <c r="B788"/>
    </row>
    <row r="789" spans="2:2">
      <c r="B789"/>
    </row>
    <row r="790" spans="2:2">
      <c r="B790"/>
    </row>
    <row r="791" spans="2:2">
      <c r="B791"/>
    </row>
    <row r="792" spans="2:2">
      <c r="B792"/>
    </row>
    <row r="793" spans="2:2">
      <c r="B793"/>
    </row>
    <row r="794" spans="2:2">
      <c r="B794"/>
    </row>
    <row r="795" spans="2:2">
      <c r="B795"/>
    </row>
    <row r="796" spans="2:2">
      <c r="B796"/>
    </row>
    <row r="797" spans="2:2">
      <c r="B797"/>
    </row>
    <row r="798" spans="2:2">
      <c r="B798"/>
    </row>
    <row r="799" spans="2:2">
      <c r="B799"/>
    </row>
    <row r="800" spans="2:2">
      <c r="B800"/>
    </row>
    <row r="801" spans="2:2">
      <c r="B801"/>
    </row>
    <row r="802" spans="2:2">
      <c r="B802"/>
    </row>
    <row r="803" spans="2:2">
      <c r="B803"/>
    </row>
    <row r="804" spans="2:2">
      <c r="B804"/>
    </row>
    <row r="805" spans="2:2">
      <c r="B805"/>
    </row>
    <row r="806" spans="2:2">
      <c r="B806"/>
    </row>
    <row r="807" spans="2:2">
      <c r="B807"/>
    </row>
    <row r="808" spans="2:2">
      <c r="B808"/>
    </row>
    <row r="809" spans="2:2">
      <c r="B809"/>
    </row>
    <row r="810" spans="2:2">
      <c r="B810"/>
    </row>
    <row r="811" spans="2:2">
      <c r="B811"/>
    </row>
    <row r="812" spans="2:2">
      <c r="B812"/>
    </row>
    <row r="813" spans="2:2">
      <c r="B813"/>
    </row>
    <row r="814" spans="2:2">
      <c r="B814"/>
    </row>
    <row r="815" spans="2:2">
      <c r="B815"/>
    </row>
    <row r="816" spans="2:2">
      <c r="B816"/>
    </row>
    <row r="817" spans="2:2">
      <c r="B817"/>
    </row>
    <row r="818" spans="2:2">
      <c r="B818"/>
    </row>
    <row r="819" spans="2:2">
      <c r="B819"/>
    </row>
    <row r="820" spans="2:2">
      <c r="B820"/>
    </row>
    <row r="821" spans="2:2">
      <c r="B821"/>
    </row>
    <row r="822" spans="2:2">
      <c r="B822"/>
    </row>
    <row r="823" spans="2:2">
      <c r="B823"/>
    </row>
    <row r="824" spans="2:2">
      <c r="B824"/>
    </row>
    <row r="825" spans="2:2">
      <c r="B825"/>
    </row>
    <row r="826" spans="2:2">
      <c r="B826"/>
    </row>
    <row r="827" spans="2:2">
      <c r="B827"/>
    </row>
    <row r="828" spans="2:2">
      <c r="B828"/>
    </row>
    <row r="829" spans="2:2">
      <c r="B829"/>
    </row>
    <row r="830" spans="2:2">
      <c r="B830"/>
    </row>
    <row r="831" spans="2:2">
      <c r="B831"/>
    </row>
    <row r="832" spans="2:2">
      <c r="B832"/>
    </row>
    <row r="833" spans="2:2">
      <c r="B833"/>
    </row>
    <row r="834" spans="2:2">
      <c r="B834"/>
    </row>
    <row r="835" spans="2:2">
      <c r="B835"/>
    </row>
    <row r="836" spans="2:2">
      <c r="B836"/>
    </row>
    <row r="837" spans="2:2">
      <c r="B837"/>
    </row>
    <row r="838" spans="2:2">
      <c r="B838"/>
    </row>
    <row r="839" spans="2:2">
      <c r="B839"/>
    </row>
    <row r="840" spans="2:2">
      <c r="B840"/>
    </row>
    <row r="841" spans="2:2">
      <c r="B841"/>
    </row>
    <row r="842" spans="2:2">
      <c r="B842"/>
    </row>
    <row r="843" spans="2:2">
      <c r="B843"/>
    </row>
    <row r="844" spans="2:2">
      <c r="B844"/>
    </row>
    <row r="845" spans="2:2">
      <c r="B845"/>
    </row>
    <row r="846" spans="2:2">
      <c r="B846"/>
    </row>
    <row r="847" spans="2:2">
      <c r="B847"/>
    </row>
    <row r="848" spans="2:2">
      <c r="B848"/>
    </row>
    <row r="849" spans="2:2">
      <c r="B849"/>
    </row>
    <row r="850" spans="2:2">
      <c r="B850"/>
    </row>
    <row r="851" spans="2:2">
      <c r="B851"/>
    </row>
    <row r="852" spans="2:2">
      <c r="B852"/>
    </row>
    <row r="853" spans="2:2">
      <c r="B853"/>
    </row>
    <row r="854" spans="2:2">
      <c r="B854"/>
    </row>
    <row r="855" spans="2:2">
      <c r="B855"/>
    </row>
    <row r="856" spans="2:2">
      <c r="B856"/>
    </row>
    <row r="857" spans="2:2">
      <c r="B857"/>
    </row>
    <row r="858" spans="2:2">
      <c r="B858"/>
    </row>
    <row r="859" spans="2:2">
      <c r="B859"/>
    </row>
    <row r="860" spans="2:2">
      <c r="B860"/>
    </row>
    <row r="861" spans="2:2">
      <c r="B861"/>
    </row>
    <row r="862" spans="2:2">
      <c r="B862"/>
    </row>
    <row r="863" spans="2:2">
      <c r="B863"/>
    </row>
    <row r="864" spans="2:2">
      <c r="B864"/>
    </row>
    <row r="865" spans="2:2">
      <c r="B865"/>
    </row>
    <row r="866" spans="2:2">
      <c r="B866"/>
    </row>
    <row r="867" spans="2:2">
      <c r="B867"/>
    </row>
    <row r="868" spans="2:2">
      <c r="B868"/>
    </row>
    <row r="869" spans="2:2">
      <c r="B869"/>
    </row>
    <row r="870" spans="2:2">
      <c r="B870"/>
    </row>
    <row r="871" spans="2:2">
      <c r="B871"/>
    </row>
    <row r="872" spans="2:2">
      <c r="B872"/>
    </row>
    <row r="873" spans="2:2">
      <c r="B873"/>
    </row>
    <row r="874" spans="2:2">
      <c r="B874"/>
    </row>
    <row r="875" spans="2:2">
      <c r="B875"/>
    </row>
    <row r="876" spans="2:2">
      <c r="B876"/>
    </row>
    <row r="877" spans="2:2">
      <c r="B877"/>
    </row>
    <row r="878" spans="2:2">
      <c r="B878"/>
    </row>
    <row r="879" spans="2:2">
      <c r="B879"/>
    </row>
    <row r="880" spans="2:2">
      <c r="B880"/>
    </row>
    <row r="881" spans="2:2">
      <c r="B881"/>
    </row>
    <row r="882" spans="2:2">
      <c r="B882"/>
    </row>
    <row r="883" spans="2:2">
      <c r="B883"/>
    </row>
    <row r="884" spans="2:2">
      <c r="B884"/>
    </row>
    <row r="885" spans="2:2">
      <c r="B885"/>
    </row>
    <row r="886" spans="2:2">
      <c r="B886"/>
    </row>
    <row r="887" spans="2:2">
      <c r="B887"/>
    </row>
    <row r="888" spans="2:2">
      <c r="B888"/>
    </row>
    <row r="889" spans="2:2">
      <c r="B889"/>
    </row>
    <row r="890" spans="2:2">
      <c r="B890"/>
    </row>
    <row r="891" spans="2:2">
      <c r="B891"/>
    </row>
    <row r="892" spans="2:2">
      <c r="B892"/>
    </row>
    <row r="893" spans="2:2">
      <c r="B893"/>
    </row>
    <row r="894" spans="2:2">
      <c r="B894"/>
    </row>
    <row r="895" spans="2:2">
      <c r="B895"/>
    </row>
    <row r="896" spans="2:2">
      <c r="B896"/>
    </row>
    <row r="897" spans="2:2">
      <c r="B897"/>
    </row>
    <row r="898" spans="2:2">
      <c r="B898"/>
    </row>
    <row r="899" spans="2:2">
      <c r="B899"/>
    </row>
    <row r="900" spans="2:2">
      <c r="B900"/>
    </row>
    <row r="901" spans="2:2">
      <c r="B901"/>
    </row>
    <row r="902" spans="2:2">
      <c r="B902"/>
    </row>
    <row r="903" spans="2:2">
      <c r="B903"/>
    </row>
    <row r="904" spans="2:2">
      <c r="B904"/>
    </row>
    <row r="905" spans="2:2">
      <c r="B905"/>
    </row>
    <row r="906" spans="2:2">
      <c r="B906"/>
    </row>
    <row r="907" spans="2:2">
      <c r="B907"/>
    </row>
    <row r="908" spans="2:2">
      <c r="B908"/>
    </row>
    <row r="909" spans="2:2">
      <c r="B909"/>
    </row>
    <row r="910" spans="2:2">
      <c r="B910"/>
    </row>
    <row r="911" spans="2:2">
      <c r="B911"/>
    </row>
    <row r="912" spans="2:2">
      <c r="B912"/>
    </row>
    <row r="913" spans="2:2">
      <c r="B913"/>
    </row>
    <row r="914" spans="2:2">
      <c r="B914"/>
    </row>
    <row r="915" spans="2:2">
      <c r="B915"/>
    </row>
    <row r="916" spans="2:2">
      <c r="B916"/>
    </row>
    <row r="917" spans="2:2">
      <c r="B917"/>
    </row>
    <row r="918" spans="2:2">
      <c r="B918"/>
    </row>
    <row r="919" spans="2:2">
      <c r="B919"/>
    </row>
    <row r="920" spans="2:2">
      <c r="B920"/>
    </row>
    <row r="921" spans="2:2">
      <c r="B921"/>
    </row>
    <row r="922" spans="2:2">
      <c r="B922"/>
    </row>
    <row r="923" spans="2:2">
      <c r="B923"/>
    </row>
    <row r="924" spans="2:2">
      <c r="B924"/>
    </row>
    <row r="925" spans="2:2">
      <c r="B925"/>
    </row>
    <row r="926" spans="2:2">
      <c r="B926"/>
    </row>
    <row r="927" spans="2:2">
      <c r="B927"/>
    </row>
    <row r="928" spans="2:2">
      <c r="B928"/>
    </row>
    <row r="929" spans="2:2">
      <c r="B929"/>
    </row>
    <row r="930" spans="2:2">
      <c r="B930"/>
    </row>
    <row r="931" spans="2:2">
      <c r="B931"/>
    </row>
    <row r="932" spans="2:2">
      <c r="B932"/>
    </row>
    <row r="933" spans="2:2">
      <c r="B933"/>
    </row>
    <row r="934" spans="2:2">
      <c r="B934"/>
    </row>
    <row r="935" spans="2:2">
      <c r="B935"/>
    </row>
    <row r="936" spans="2:2">
      <c r="B936"/>
    </row>
    <row r="937" spans="2:2">
      <c r="B937"/>
    </row>
    <row r="938" spans="2:2">
      <c r="B938"/>
    </row>
    <row r="939" spans="2:2">
      <c r="B939"/>
    </row>
    <row r="940" spans="2:2">
      <c r="B940"/>
    </row>
    <row r="941" spans="2:2">
      <c r="B941"/>
    </row>
    <row r="942" spans="2:2">
      <c r="B942"/>
    </row>
    <row r="943" spans="2:2">
      <c r="B943"/>
    </row>
    <row r="944" spans="2:2">
      <c r="B944"/>
    </row>
    <row r="945" spans="2:2">
      <c r="B945"/>
    </row>
    <row r="946" spans="2:2">
      <c r="B946"/>
    </row>
    <row r="947" spans="2:2">
      <c r="B947"/>
    </row>
    <row r="948" spans="2:2">
      <c r="B948"/>
    </row>
    <row r="949" spans="2:2">
      <c r="B949"/>
    </row>
    <row r="950" spans="2:2">
      <c r="B950"/>
    </row>
    <row r="951" spans="2:2">
      <c r="B951"/>
    </row>
    <row r="952" spans="2:2">
      <c r="B952"/>
    </row>
    <row r="953" spans="2:2">
      <c r="B953"/>
    </row>
    <row r="954" spans="2:2">
      <c r="B954"/>
    </row>
    <row r="955" spans="2:2">
      <c r="B955"/>
    </row>
    <row r="956" spans="2:2">
      <c r="B956"/>
    </row>
    <row r="957" spans="2:2">
      <c r="B957"/>
    </row>
    <row r="958" spans="2:2">
      <c r="B958"/>
    </row>
    <row r="959" spans="2:2">
      <c r="B959"/>
    </row>
    <row r="960" spans="2:2">
      <c r="B960"/>
    </row>
    <row r="961" spans="2:2">
      <c r="B961"/>
    </row>
    <row r="962" spans="2:2">
      <c r="B962"/>
    </row>
    <row r="963" spans="2:2">
      <c r="B963"/>
    </row>
    <row r="964" spans="2:2">
      <c r="B964"/>
    </row>
    <row r="965" spans="2:2">
      <c r="B965"/>
    </row>
    <row r="966" spans="2:2">
      <c r="B966"/>
    </row>
    <row r="967" spans="2:2">
      <c r="B967"/>
    </row>
    <row r="968" spans="2:2">
      <c r="B968"/>
    </row>
    <row r="969" spans="2:2">
      <c r="B969"/>
    </row>
    <row r="970" spans="2:2">
      <c r="B970"/>
    </row>
    <row r="971" spans="2:2">
      <c r="B971"/>
    </row>
    <row r="972" spans="2:2">
      <c r="B972"/>
    </row>
    <row r="973" spans="2:2">
      <c r="B973"/>
    </row>
    <row r="974" spans="2:2">
      <c r="B974"/>
    </row>
    <row r="975" spans="2:2">
      <c r="B975"/>
    </row>
    <row r="976" spans="2:2">
      <c r="B976"/>
    </row>
    <row r="977" spans="2:2">
      <c r="B977"/>
    </row>
    <row r="978" spans="2:2">
      <c r="B978"/>
    </row>
    <row r="979" spans="2:2">
      <c r="B979"/>
    </row>
    <row r="980" spans="2:2">
      <c r="B980"/>
    </row>
    <row r="981" spans="2:2">
      <c r="B981"/>
    </row>
    <row r="982" spans="2:2">
      <c r="B982"/>
    </row>
    <row r="983" spans="2:2">
      <c r="B983"/>
    </row>
    <row r="984" spans="2:2">
      <c r="B984"/>
    </row>
    <row r="985" spans="2:2">
      <c r="B985"/>
    </row>
    <row r="986" spans="2:2">
      <c r="B986"/>
    </row>
    <row r="987" spans="2:2">
      <c r="B987"/>
    </row>
    <row r="988" spans="2:2">
      <c r="B988"/>
    </row>
    <row r="989" spans="2:2">
      <c r="B989"/>
    </row>
    <row r="990" spans="2:2">
      <c r="B990"/>
    </row>
    <row r="991" spans="2:2">
      <c r="B991"/>
    </row>
    <row r="992" spans="2:2">
      <c r="B992"/>
    </row>
    <row r="993" spans="2:2">
      <c r="B993"/>
    </row>
    <row r="994" spans="2:2">
      <c r="B994"/>
    </row>
    <row r="995" spans="2:2">
      <c r="B995"/>
    </row>
    <row r="996" spans="2:2">
      <c r="B996"/>
    </row>
    <row r="997" spans="2:2">
      <c r="B997"/>
    </row>
    <row r="998" spans="2:2">
      <c r="B998"/>
    </row>
    <row r="999" spans="2:2">
      <c r="B999"/>
    </row>
    <row r="1000" spans="2:2">
      <c r="B1000"/>
    </row>
    <row r="1001" spans="2:2">
      <c r="B1001"/>
    </row>
    <row r="1002" spans="2:2">
      <c r="B1002"/>
    </row>
    <row r="1003" spans="2:2">
      <c r="B1003"/>
    </row>
    <row r="1004" spans="2:2">
      <c r="B1004"/>
    </row>
    <row r="1005" spans="2:2">
      <c r="B1005"/>
    </row>
    <row r="1006" spans="2:2">
      <c r="B1006"/>
    </row>
    <row r="1007" spans="2:2">
      <c r="B1007"/>
    </row>
    <row r="1008" spans="2:2">
      <c r="B1008"/>
    </row>
    <row r="1009" spans="2:2">
      <c r="B1009"/>
    </row>
    <row r="1010" spans="2:2">
      <c r="B1010"/>
    </row>
    <row r="1011" spans="2:2">
      <c r="B1011"/>
    </row>
    <row r="1012" spans="2:2">
      <c r="B1012"/>
    </row>
    <row r="1013" spans="2:2">
      <c r="B1013"/>
    </row>
    <row r="1014" spans="2:2">
      <c r="B1014"/>
    </row>
    <row r="1015" spans="2:2">
      <c r="B1015"/>
    </row>
    <row r="1016" spans="2:2">
      <c r="B1016"/>
    </row>
    <row r="1017" spans="2:2">
      <c r="B1017"/>
    </row>
    <row r="1018" spans="2:2">
      <c r="B1018"/>
    </row>
    <row r="1019" spans="2:2">
      <c r="B1019"/>
    </row>
    <row r="1020" spans="2:2">
      <c r="B1020"/>
    </row>
    <row r="1021" spans="2:2">
      <c r="B1021"/>
    </row>
    <row r="1022" spans="2:2">
      <c r="B1022"/>
    </row>
    <row r="1023" spans="2:2">
      <c r="B1023"/>
    </row>
    <row r="1024" spans="2:2">
      <c r="B1024"/>
    </row>
    <row r="1025" spans="2:2">
      <c r="B1025"/>
    </row>
    <row r="1026" spans="2:2">
      <c r="B1026"/>
    </row>
    <row r="1027" spans="2:2">
      <c r="B1027"/>
    </row>
    <row r="1028" spans="2:2">
      <c r="B1028"/>
    </row>
    <row r="1029" spans="2:2">
      <c r="B1029"/>
    </row>
    <row r="1030" spans="2:2">
      <c r="B1030"/>
    </row>
    <row r="1031" spans="2:2">
      <c r="B1031"/>
    </row>
    <row r="1032" spans="2:2">
      <c r="B1032"/>
    </row>
    <row r="1033" spans="2:2">
      <c r="B1033"/>
    </row>
    <row r="1034" spans="2:2">
      <c r="B1034"/>
    </row>
    <row r="1035" spans="2:2">
      <c r="B1035"/>
    </row>
    <row r="1036" spans="2:2">
      <c r="B1036"/>
    </row>
    <row r="1037" spans="2:2">
      <c r="B1037"/>
    </row>
    <row r="1038" spans="2:2">
      <c r="B1038"/>
    </row>
    <row r="1039" spans="2:2">
      <c r="B1039"/>
    </row>
    <row r="1040" spans="2:2">
      <c r="B1040"/>
    </row>
    <row r="1041" spans="2:2">
      <c r="B1041"/>
    </row>
    <row r="1042" spans="2:2">
      <c r="B1042"/>
    </row>
    <row r="1043" spans="2:2">
      <c r="B1043"/>
    </row>
    <row r="1044" spans="2:2">
      <c r="B1044"/>
    </row>
    <row r="1045" spans="2:2">
      <c r="B1045"/>
    </row>
    <row r="1046" spans="2:2">
      <c r="B1046"/>
    </row>
    <row r="1047" spans="2:2">
      <c r="B1047"/>
    </row>
    <row r="1048" spans="2:2">
      <c r="B1048"/>
    </row>
    <row r="1049" spans="2:2">
      <c r="B1049"/>
    </row>
    <row r="1050" spans="2:2">
      <c r="B1050"/>
    </row>
    <row r="1051" spans="2:2">
      <c r="B1051"/>
    </row>
    <row r="1052" spans="2:2">
      <c r="B1052"/>
    </row>
    <row r="1053" spans="2:2">
      <c r="B1053"/>
    </row>
    <row r="1054" spans="2:2">
      <c r="B1054"/>
    </row>
    <row r="1055" spans="2:2">
      <c r="B1055"/>
    </row>
    <row r="1056" spans="2:2">
      <c r="B1056"/>
    </row>
    <row r="1057" spans="2:2">
      <c r="B1057"/>
    </row>
    <row r="1058" spans="2:2">
      <c r="B1058"/>
    </row>
    <row r="1059" spans="2:2">
      <c r="B1059"/>
    </row>
    <row r="1060" spans="2:2">
      <c r="B1060"/>
    </row>
    <row r="1061" spans="2:2">
      <c r="B1061"/>
    </row>
    <row r="1062" spans="2:2">
      <c r="B1062"/>
    </row>
    <row r="1063" spans="2:2">
      <c r="B1063"/>
    </row>
    <row r="1064" spans="2:2">
      <c r="B1064"/>
    </row>
    <row r="1065" spans="2:2">
      <c r="B1065"/>
    </row>
    <row r="1066" spans="2:2">
      <c r="B1066"/>
    </row>
    <row r="1067" spans="2:2">
      <c r="B1067"/>
    </row>
    <row r="1068" spans="2:2">
      <c r="B1068"/>
    </row>
    <row r="1069" spans="2:2">
      <c r="B1069"/>
    </row>
    <row r="1070" spans="2:2">
      <c r="B1070"/>
    </row>
    <row r="1071" spans="2:2">
      <c r="B1071"/>
    </row>
    <row r="1072" spans="2:2">
      <c r="B1072"/>
    </row>
    <row r="1073" spans="2:2">
      <c r="B1073"/>
    </row>
    <row r="1074" spans="2:2">
      <c r="B1074"/>
    </row>
    <row r="1075" spans="2:2">
      <c r="B1075"/>
    </row>
    <row r="1076" spans="2:2">
      <c r="B1076"/>
    </row>
    <row r="1077" spans="2:2">
      <c r="B1077"/>
    </row>
    <row r="1078" spans="2:2">
      <c r="B1078"/>
    </row>
    <row r="1079" spans="2:2">
      <c r="B1079"/>
    </row>
    <row r="1080" spans="2:2">
      <c r="B1080"/>
    </row>
    <row r="1081" spans="2:2">
      <c r="B1081"/>
    </row>
    <row r="1082" spans="2:2">
      <c r="B1082"/>
    </row>
    <row r="1083" spans="2:2">
      <c r="B1083"/>
    </row>
    <row r="1084" spans="2:2">
      <c r="B1084"/>
    </row>
    <row r="1085" spans="2:2">
      <c r="B1085"/>
    </row>
    <row r="1086" spans="2:2">
      <c r="B1086"/>
    </row>
    <row r="1087" spans="2:2">
      <c r="B1087"/>
    </row>
    <row r="1088" spans="2:2">
      <c r="B1088"/>
    </row>
    <row r="1089" spans="2:2">
      <c r="B1089"/>
    </row>
    <row r="1090" spans="2:2">
      <c r="B1090"/>
    </row>
    <row r="1091" spans="2:2">
      <c r="B1091"/>
    </row>
    <row r="1092" spans="2:2">
      <c r="B1092"/>
    </row>
    <row r="1093" spans="2:2">
      <c r="B1093"/>
    </row>
    <row r="1094" spans="2:2">
      <c r="B1094"/>
    </row>
    <row r="1095" spans="2:2">
      <c r="B1095"/>
    </row>
    <row r="1096" spans="2:2">
      <c r="B1096"/>
    </row>
    <row r="1097" spans="2:2">
      <c r="B1097"/>
    </row>
    <row r="1098" spans="2:2">
      <c r="B1098"/>
    </row>
    <row r="1099" spans="2:2">
      <c r="B1099"/>
    </row>
    <row r="1100" spans="2:2">
      <c r="B1100"/>
    </row>
    <row r="1101" spans="2:2">
      <c r="B1101"/>
    </row>
    <row r="1102" spans="2:2">
      <c r="B1102"/>
    </row>
    <row r="1103" spans="2:2">
      <c r="B1103"/>
    </row>
    <row r="1104" spans="2:2">
      <c r="B1104"/>
    </row>
    <row r="1105" spans="2:2">
      <c r="B1105"/>
    </row>
    <row r="1106" spans="2:2">
      <c r="B1106"/>
    </row>
    <row r="1107" spans="2:2">
      <c r="B1107"/>
    </row>
    <row r="1108" spans="2:2">
      <c r="B1108"/>
    </row>
    <row r="1109" spans="2:2">
      <c r="B1109"/>
    </row>
    <row r="1110" spans="2:2">
      <c r="B1110"/>
    </row>
    <row r="1111" spans="2:2">
      <c r="B1111"/>
    </row>
    <row r="1112" spans="2:2">
      <c r="B1112"/>
    </row>
    <row r="1113" spans="2:2">
      <c r="B1113"/>
    </row>
    <row r="1114" spans="2:2">
      <c r="B1114"/>
    </row>
    <row r="1115" spans="2:2">
      <c r="B1115"/>
    </row>
    <row r="1116" spans="2:2">
      <c r="B1116"/>
    </row>
    <row r="1117" spans="2:2">
      <c r="B1117"/>
    </row>
    <row r="1118" spans="2:2">
      <c r="B1118"/>
    </row>
    <row r="1119" spans="2:2">
      <c r="B1119"/>
    </row>
    <row r="1120" spans="2:2">
      <c r="B1120"/>
    </row>
    <row r="1121" spans="2:2">
      <c r="B1121"/>
    </row>
    <row r="1122" spans="2:2">
      <c r="B1122"/>
    </row>
    <row r="1123" spans="2:2">
      <c r="B1123"/>
    </row>
    <row r="1124" spans="2:2">
      <c r="B1124"/>
    </row>
    <row r="1125" spans="2:2">
      <c r="B1125"/>
    </row>
    <row r="1126" spans="2:2">
      <c r="B1126"/>
    </row>
    <row r="1127" spans="2:2">
      <c r="B1127"/>
    </row>
    <row r="1128" spans="2:2">
      <c r="B1128"/>
    </row>
    <row r="1129" spans="2:2">
      <c r="B1129"/>
    </row>
    <row r="1130" spans="2:2">
      <c r="B1130"/>
    </row>
    <row r="1131" spans="2:2">
      <c r="B1131"/>
    </row>
    <row r="1132" spans="2:2">
      <c r="B1132"/>
    </row>
    <row r="1133" spans="2:2">
      <c r="B1133"/>
    </row>
    <row r="1134" spans="2:2">
      <c r="B1134"/>
    </row>
    <row r="1135" spans="2:2">
      <c r="B1135"/>
    </row>
    <row r="1136" spans="2:2">
      <c r="B1136"/>
    </row>
    <row r="1137" spans="2:2">
      <c r="B1137"/>
    </row>
    <row r="1138" spans="2:2">
      <c r="B1138"/>
    </row>
    <row r="1139" spans="2:2">
      <c r="B1139"/>
    </row>
    <row r="1140" spans="2:2">
      <c r="B1140"/>
    </row>
    <row r="1141" spans="2:2">
      <c r="B1141"/>
    </row>
    <row r="1142" spans="2:2">
      <c r="B1142"/>
    </row>
    <row r="1143" spans="2:2">
      <c r="B1143"/>
    </row>
    <row r="1144" spans="2:2">
      <c r="B1144"/>
    </row>
    <row r="1145" spans="2:2">
      <c r="B1145"/>
    </row>
    <row r="1146" spans="2:2">
      <c r="B1146"/>
    </row>
    <row r="1147" spans="2:2">
      <c r="B1147"/>
    </row>
    <row r="1148" spans="2:2">
      <c r="B1148"/>
    </row>
    <row r="1149" spans="2:2">
      <c r="B1149"/>
    </row>
    <row r="1150" spans="2:2">
      <c r="B1150"/>
    </row>
    <row r="1151" spans="2:2">
      <c r="B1151"/>
    </row>
    <row r="1152" spans="2:2">
      <c r="B1152"/>
    </row>
    <row r="1153" spans="2:2">
      <c r="B1153"/>
    </row>
    <row r="1154" spans="2:2">
      <c r="B1154"/>
    </row>
    <row r="1155" spans="2:2">
      <c r="B1155"/>
    </row>
    <row r="1156" spans="2:2">
      <c r="B1156"/>
    </row>
    <row r="1157" spans="2:2">
      <c r="B1157"/>
    </row>
    <row r="1158" spans="2:2">
      <c r="B1158"/>
    </row>
    <row r="1159" spans="2:2">
      <c r="B1159"/>
    </row>
    <row r="1160" spans="2:2">
      <c r="B1160"/>
    </row>
    <row r="1161" spans="2:2">
      <c r="B1161"/>
    </row>
    <row r="1162" spans="2:2">
      <c r="B1162"/>
    </row>
    <row r="1163" spans="2:2">
      <c r="B1163"/>
    </row>
    <row r="1164" spans="2:2">
      <c r="B1164"/>
    </row>
    <row r="1165" spans="2:2">
      <c r="B1165"/>
    </row>
    <row r="1166" spans="2:2">
      <c r="B1166"/>
    </row>
    <row r="1167" spans="2:2">
      <c r="B1167"/>
    </row>
    <row r="1168" spans="2:2">
      <c r="B1168"/>
    </row>
    <row r="1169" spans="2:2">
      <c r="B1169"/>
    </row>
    <row r="1170" spans="2:2">
      <c r="B1170"/>
    </row>
    <row r="1171" spans="2:2">
      <c r="B1171"/>
    </row>
    <row r="1172" spans="2:2">
      <c r="B1172"/>
    </row>
    <row r="1173" spans="2:2">
      <c r="B1173"/>
    </row>
    <row r="1174" spans="2:2">
      <c r="B1174"/>
    </row>
    <row r="1175" spans="2:2">
      <c r="B1175"/>
    </row>
    <row r="1176" spans="2:2">
      <c r="B1176"/>
    </row>
    <row r="1177" spans="2:2">
      <c r="B1177"/>
    </row>
    <row r="1178" spans="2:2">
      <c r="B1178"/>
    </row>
    <row r="1179" spans="2:2">
      <c r="B1179"/>
    </row>
    <row r="1180" spans="2:2">
      <c r="B1180"/>
    </row>
    <row r="1181" spans="2:2">
      <c r="B1181"/>
    </row>
    <row r="1182" spans="2:2">
      <c r="B1182"/>
    </row>
    <row r="1183" spans="2:2">
      <c r="B1183"/>
    </row>
    <row r="1184" spans="2:2">
      <c r="B1184"/>
    </row>
    <row r="1185" spans="2:2">
      <c r="B1185"/>
    </row>
    <row r="1186" spans="2:2">
      <c r="B1186"/>
    </row>
    <row r="1187" spans="2:2">
      <c r="B1187"/>
    </row>
    <row r="1188" spans="2:2">
      <c r="B1188"/>
    </row>
    <row r="1189" spans="2:2">
      <c r="B1189"/>
    </row>
    <row r="1190" spans="2:2">
      <c r="B1190"/>
    </row>
    <row r="1191" spans="2:2">
      <c r="B1191"/>
    </row>
    <row r="1192" spans="2:2">
      <c r="B1192"/>
    </row>
    <row r="1193" spans="2:2">
      <c r="B1193"/>
    </row>
    <row r="1194" spans="2:2">
      <c r="B1194"/>
    </row>
    <row r="1195" spans="2:2">
      <c r="B1195"/>
    </row>
    <row r="1196" spans="2:2">
      <c r="B1196"/>
    </row>
    <row r="1197" spans="2:2">
      <c r="B1197"/>
    </row>
    <row r="1198" spans="2:2">
      <c r="B1198"/>
    </row>
    <row r="1199" spans="2:2">
      <c r="B1199"/>
    </row>
    <row r="1200" spans="2:2">
      <c r="B1200"/>
    </row>
    <row r="1201" spans="2:2">
      <c r="B1201"/>
    </row>
    <row r="1202" spans="2:2">
      <c r="B1202"/>
    </row>
    <row r="1203" spans="2:2">
      <c r="B1203"/>
    </row>
    <row r="1204" spans="2:2">
      <c r="B1204"/>
    </row>
    <row r="1205" spans="2:2">
      <c r="B1205"/>
    </row>
    <row r="1206" spans="2:2">
      <c r="B1206"/>
    </row>
    <row r="1207" spans="2:2">
      <c r="B1207"/>
    </row>
    <row r="1208" spans="2:2">
      <c r="B1208"/>
    </row>
    <row r="1209" spans="2:2">
      <c r="B1209"/>
    </row>
    <row r="1210" spans="2:2">
      <c r="B1210"/>
    </row>
    <row r="1211" spans="2:2">
      <c r="B1211"/>
    </row>
    <row r="1212" spans="2:2">
      <c r="B1212"/>
    </row>
    <row r="1213" spans="2:2">
      <c r="B1213"/>
    </row>
    <row r="1214" spans="2:2">
      <c r="B1214"/>
    </row>
    <row r="1215" spans="2:2">
      <c r="B1215"/>
    </row>
    <row r="1216" spans="2:2">
      <c r="B1216"/>
    </row>
    <row r="1217" spans="2:2">
      <c r="B1217"/>
    </row>
    <row r="1218" spans="2:2">
      <c r="B1218"/>
    </row>
    <row r="1219" spans="2:2">
      <c r="B1219"/>
    </row>
    <row r="1220" spans="2:2">
      <c r="B1220"/>
    </row>
    <row r="1221" spans="2:2">
      <c r="B1221"/>
    </row>
    <row r="1222" spans="2:2">
      <c r="B1222"/>
    </row>
    <row r="1223" spans="2:2">
      <c r="B1223"/>
    </row>
    <row r="1224" spans="2:2">
      <c r="B1224"/>
    </row>
    <row r="1225" spans="2:2">
      <c r="B1225"/>
    </row>
    <row r="1226" spans="2:2">
      <c r="B1226"/>
    </row>
    <row r="1227" spans="2:2">
      <c r="B1227"/>
    </row>
    <row r="1228" spans="2:2">
      <c r="B1228"/>
    </row>
    <row r="1229" spans="2:2">
      <c r="B1229"/>
    </row>
    <row r="1230" spans="2:2">
      <c r="B1230"/>
    </row>
    <row r="1231" spans="2:2">
      <c r="B1231"/>
    </row>
    <row r="1232" spans="2:2">
      <c r="B1232"/>
    </row>
    <row r="1233" spans="2:2">
      <c r="B1233"/>
    </row>
    <row r="1234" spans="2:2">
      <c r="B1234"/>
    </row>
    <row r="1235" spans="2:2">
      <c r="B1235"/>
    </row>
    <row r="1236" spans="2:2">
      <c r="B1236"/>
    </row>
    <row r="1237" spans="2:2">
      <c r="B1237"/>
    </row>
    <row r="1238" spans="2:2">
      <c r="B1238"/>
    </row>
    <row r="1239" spans="2:2">
      <c r="B1239"/>
    </row>
    <row r="1240" spans="2:2">
      <c r="B1240"/>
    </row>
    <row r="1241" spans="2:2">
      <c r="B1241"/>
    </row>
    <row r="1242" spans="2:2">
      <c r="B1242"/>
    </row>
    <row r="1243" spans="2:2">
      <c r="B1243"/>
    </row>
    <row r="1244" spans="2:2">
      <c r="B1244"/>
    </row>
    <row r="1245" spans="2:2">
      <c r="B1245"/>
    </row>
    <row r="1246" spans="2:2">
      <c r="B1246"/>
    </row>
    <row r="1247" spans="2:2">
      <c r="B1247"/>
    </row>
    <row r="1248" spans="2:2">
      <c r="B1248"/>
    </row>
    <row r="1249" spans="2:2">
      <c r="B1249"/>
    </row>
    <row r="1250" spans="2:2">
      <c r="B1250"/>
    </row>
    <row r="1251" spans="2:2">
      <c r="B1251"/>
    </row>
    <row r="1252" spans="2:2">
      <c r="B1252"/>
    </row>
    <row r="1253" spans="2:2">
      <c r="B1253"/>
    </row>
    <row r="1254" spans="2:2">
      <c r="B1254"/>
    </row>
    <row r="1255" spans="2:2">
      <c r="B1255"/>
    </row>
    <row r="1256" spans="2:2">
      <c r="B1256"/>
    </row>
    <row r="1257" spans="2:2">
      <c r="B1257"/>
    </row>
    <row r="1258" spans="2:2">
      <c r="B1258"/>
    </row>
    <row r="1259" spans="2:2">
      <c r="B1259"/>
    </row>
    <row r="1260" spans="2:2">
      <c r="B1260"/>
    </row>
    <row r="1261" spans="2:2">
      <c r="B1261"/>
    </row>
    <row r="1262" spans="2:2">
      <c r="B1262"/>
    </row>
    <row r="1263" spans="2:2">
      <c r="B1263"/>
    </row>
    <row r="1264" spans="2:2">
      <c r="B1264"/>
    </row>
    <row r="1265" spans="2:2">
      <c r="B1265"/>
    </row>
    <row r="1266" spans="2:2">
      <c r="B1266"/>
    </row>
    <row r="1267" spans="2:2">
      <c r="B1267"/>
    </row>
    <row r="1268" spans="2:2">
      <c r="B1268"/>
    </row>
    <row r="1269" spans="2:2">
      <c r="B1269"/>
    </row>
    <row r="1270" spans="2:2">
      <c r="B1270"/>
    </row>
    <row r="1271" spans="2:2">
      <c r="B1271"/>
    </row>
    <row r="1272" spans="2:2">
      <c r="B1272"/>
    </row>
    <row r="1273" spans="2:2">
      <c r="B1273"/>
    </row>
    <row r="1274" spans="2:2">
      <c r="B1274"/>
    </row>
    <row r="1275" spans="2:2">
      <c r="B1275"/>
    </row>
    <row r="1276" spans="2:2">
      <c r="B1276"/>
    </row>
    <row r="1277" spans="2:2">
      <c r="B1277"/>
    </row>
    <row r="1278" spans="2:2">
      <c r="B1278"/>
    </row>
    <row r="1279" spans="2:2">
      <c r="B1279"/>
    </row>
    <row r="1280" spans="2:2">
      <c r="B1280"/>
    </row>
    <row r="1281" spans="2:2">
      <c r="B1281"/>
    </row>
    <row r="1282" spans="2:2">
      <c r="B1282"/>
    </row>
    <row r="1283" spans="2:2">
      <c r="B1283"/>
    </row>
    <row r="1284" spans="2:2">
      <c r="B1284"/>
    </row>
    <row r="1285" spans="2:2">
      <c r="B1285"/>
    </row>
    <row r="1286" spans="2:2">
      <c r="B1286"/>
    </row>
    <row r="1287" spans="2:2">
      <c r="B1287"/>
    </row>
    <row r="1288" spans="2:2">
      <c r="B1288"/>
    </row>
    <row r="1289" spans="2:2">
      <c r="B1289"/>
    </row>
    <row r="1290" spans="2:2">
      <c r="B1290"/>
    </row>
    <row r="1291" spans="2:2">
      <c r="B1291"/>
    </row>
    <row r="1292" spans="2:2">
      <c r="B1292"/>
    </row>
    <row r="1293" spans="2:2">
      <c r="B1293"/>
    </row>
    <row r="1294" spans="2:2">
      <c r="B1294"/>
    </row>
    <row r="1295" spans="2:2">
      <c r="B1295"/>
    </row>
    <row r="1296" spans="2:2">
      <c r="B1296"/>
    </row>
    <row r="1297" spans="2:2">
      <c r="B1297"/>
    </row>
    <row r="1298" spans="2:2">
      <c r="B1298"/>
    </row>
    <row r="1299" spans="2:2">
      <c r="B1299"/>
    </row>
    <row r="1300" spans="2:2">
      <c r="B1300"/>
    </row>
    <row r="1301" spans="2:2">
      <c r="B1301"/>
    </row>
    <row r="1302" spans="2:2">
      <c r="B1302"/>
    </row>
    <row r="1303" spans="2:2">
      <c r="B1303"/>
    </row>
    <row r="1304" spans="2:2">
      <c r="B1304"/>
    </row>
    <row r="1305" spans="2:2">
      <c r="B1305"/>
    </row>
    <row r="1306" spans="2:2">
      <c r="B1306"/>
    </row>
    <row r="1307" spans="2:2">
      <c r="B1307"/>
    </row>
    <row r="1308" spans="2:2">
      <c r="B1308"/>
    </row>
    <row r="1309" spans="2:2">
      <c r="B1309"/>
    </row>
    <row r="1310" spans="2:2">
      <c r="B1310"/>
    </row>
    <row r="1311" spans="2:2">
      <c r="B1311"/>
    </row>
    <row r="1312" spans="2:2">
      <c r="B1312"/>
    </row>
    <row r="1313" spans="2:2">
      <c r="B1313"/>
    </row>
    <row r="1314" spans="2:2">
      <c r="B1314"/>
    </row>
    <row r="1315" spans="2:2">
      <c r="B1315"/>
    </row>
    <row r="1316" spans="2:2">
      <c r="B1316"/>
    </row>
    <row r="1317" spans="2:2">
      <c r="B1317"/>
    </row>
    <row r="1318" spans="2:2">
      <c r="B1318"/>
    </row>
    <row r="1319" spans="2:2">
      <c r="B1319"/>
    </row>
    <row r="1320" spans="2:2">
      <c r="B1320"/>
    </row>
    <row r="1321" spans="2:2">
      <c r="B1321"/>
    </row>
    <row r="1322" spans="2:2">
      <c r="B1322"/>
    </row>
    <row r="1323" spans="2:2">
      <c r="B1323"/>
    </row>
    <row r="1324" spans="2:2">
      <c r="B1324"/>
    </row>
    <row r="1325" spans="2:2">
      <c r="B1325"/>
    </row>
    <row r="1326" spans="2:2">
      <c r="B1326"/>
    </row>
    <row r="1327" spans="2:2">
      <c r="B1327"/>
    </row>
    <row r="1328" spans="2:2">
      <c r="B1328"/>
    </row>
    <row r="1329" spans="2:2">
      <c r="B1329"/>
    </row>
    <row r="1330" spans="2:2">
      <c r="B1330"/>
    </row>
    <row r="1331" spans="2:2">
      <c r="B1331"/>
    </row>
    <row r="1332" spans="2:2">
      <c r="B1332"/>
    </row>
    <row r="1333" spans="2:2">
      <c r="B1333"/>
    </row>
    <row r="1334" spans="2:2">
      <c r="B1334"/>
    </row>
    <row r="1335" spans="2:2">
      <c r="B1335"/>
    </row>
    <row r="1336" spans="2:2">
      <c r="B1336"/>
    </row>
    <row r="1337" spans="2:2">
      <c r="B1337"/>
    </row>
    <row r="1338" spans="2:2">
      <c r="B1338"/>
    </row>
    <row r="1339" spans="2:2">
      <c r="B1339"/>
    </row>
    <row r="1340" spans="2:2">
      <c r="B1340"/>
    </row>
    <row r="1341" spans="2:2">
      <c r="B1341"/>
    </row>
    <row r="1342" spans="2:2">
      <c r="B1342"/>
    </row>
    <row r="1343" spans="2:2">
      <c r="B1343"/>
    </row>
    <row r="1344" spans="2:2">
      <c r="B1344"/>
    </row>
    <row r="1345" spans="2:2">
      <c r="B1345"/>
    </row>
    <row r="1346" spans="2:2">
      <c r="B1346"/>
    </row>
    <row r="1347" spans="2:2">
      <c r="B1347"/>
    </row>
    <row r="1348" spans="2:2">
      <c r="B1348"/>
    </row>
    <row r="1349" spans="2:2">
      <c r="B1349"/>
    </row>
    <row r="1350" spans="2:2">
      <c r="B1350"/>
    </row>
    <row r="1351" spans="2:2">
      <c r="B1351"/>
    </row>
    <row r="1352" spans="2:2">
      <c r="B1352"/>
    </row>
    <row r="1353" spans="2:2">
      <c r="B1353"/>
    </row>
    <row r="1354" spans="2:2">
      <c r="B1354"/>
    </row>
    <row r="1355" spans="2:2">
      <c r="B1355"/>
    </row>
    <row r="1356" spans="2:2">
      <c r="B1356"/>
    </row>
    <row r="1357" spans="2:2">
      <c r="B1357"/>
    </row>
    <row r="1358" spans="2:2">
      <c r="B1358"/>
    </row>
    <row r="1359" spans="2:2">
      <c r="B1359"/>
    </row>
    <row r="1360" spans="2:2">
      <c r="B1360"/>
    </row>
    <row r="1361" spans="2:2">
      <c r="B1361"/>
    </row>
    <row r="1362" spans="2:2">
      <c r="B1362"/>
    </row>
    <row r="1363" spans="2:2">
      <c r="B1363"/>
    </row>
    <row r="1364" spans="2:2">
      <c r="B1364"/>
    </row>
    <row r="1365" spans="2:2">
      <c r="B1365"/>
    </row>
    <row r="1366" spans="2:2">
      <c r="B1366"/>
    </row>
    <row r="1367" spans="2:2">
      <c r="B1367"/>
    </row>
    <row r="1368" spans="2:2">
      <c r="B1368"/>
    </row>
    <row r="1369" spans="2:2">
      <c r="B1369"/>
    </row>
    <row r="1370" spans="2:2">
      <c r="B1370"/>
    </row>
    <row r="1371" spans="2:2">
      <c r="B1371"/>
    </row>
    <row r="1372" spans="2:2">
      <c r="B1372"/>
    </row>
    <row r="1373" spans="2:2">
      <c r="B1373"/>
    </row>
    <row r="1374" spans="2:2">
      <c r="B1374"/>
    </row>
    <row r="1375" spans="2:2">
      <c r="B1375"/>
    </row>
    <row r="1376" spans="2:2">
      <c r="B1376"/>
    </row>
    <row r="1377" spans="2:2">
      <c r="B1377"/>
    </row>
    <row r="1378" spans="2:2">
      <c r="B1378"/>
    </row>
    <row r="1379" spans="2:2">
      <c r="B1379"/>
    </row>
    <row r="1380" spans="2:2">
      <c r="B1380"/>
    </row>
    <row r="1381" spans="2:2">
      <c r="B1381"/>
    </row>
    <row r="1382" spans="2:2">
      <c r="B1382"/>
    </row>
    <row r="1383" spans="2:2">
      <c r="B1383"/>
    </row>
    <row r="1384" spans="2:2">
      <c r="B1384"/>
    </row>
    <row r="1385" spans="2:2">
      <c r="B1385"/>
    </row>
    <row r="1386" spans="2:2">
      <c r="B1386"/>
    </row>
    <row r="1387" spans="2:2">
      <c r="B1387"/>
    </row>
    <row r="1388" spans="2:2">
      <c r="B1388"/>
    </row>
    <row r="1389" spans="2:2">
      <c r="B1389"/>
    </row>
    <row r="1390" spans="2:2">
      <c r="B1390"/>
    </row>
    <row r="1391" spans="2:2">
      <c r="B1391"/>
    </row>
    <row r="1392" spans="2:2">
      <c r="B1392"/>
    </row>
    <row r="1393" spans="2:2">
      <c r="B1393"/>
    </row>
    <row r="1394" spans="2:2">
      <c r="B1394"/>
    </row>
    <row r="1395" spans="2:2">
      <c r="B1395"/>
    </row>
    <row r="1396" spans="2:2">
      <c r="B1396"/>
    </row>
    <row r="1397" spans="2:2">
      <c r="B1397"/>
    </row>
    <row r="1398" spans="2:2">
      <c r="B1398"/>
    </row>
    <row r="1399" spans="2:2">
      <c r="B1399"/>
    </row>
    <row r="1400" spans="2:2">
      <c r="B1400"/>
    </row>
    <row r="1401" spans="2:2">
      <c r="B1401"/>
    </row>
    <row r="1402" spans="2:2">
      <c r="B1402"/>
    </row>
    <row r="1403" spans="2:2">
      <c r="B1403"/>
    </row>
    <row r="1404" spans="2:2">
      <c r="B1404"/>
    </row>
    <row r="1405" spans="2:2">
      <c r="B1405"/>
    </row>
    <row r="1406" spans="2:2">
      <c r="B1406"/>
    </row>
    <row r="1407" spans="2:2">
      <c r="B1407"/>
    </row>
    <row r="1408" spans="2:2">
      <c r="B1408"/>
    </row>
    <row r="1409" spans="2:2">
      <c r="B1409"/>
    </row>
    <row r="1410" spans="2:2">
      <c r="B1410"/>
    </row>
    <row r="1411" spans="2:2">
      <c r="B1411"/>
    </row>
    <row r="1412" spans="2:2">
      <c r="B1412"/>
    </row>
    <row r="1413" spans="2:2">
      <c r="B1413"/>
    </row>
    <row r="1414" spans="2:2">
      <c r="B1414"/>
    </row>
    <row r="1415" spans="2:2">
      <c r="B1415"/>
    </row>
    <row r="1416" spans="2:2">
      <c r="B1416"/>
    </row>
    <row r="1417" spans="2:2">
      <c r="B1417"/>
    </row>
    <row r="1418" spans="2:2">
      <c r="B1418"/>
    </row>
    <row r="1419" spans="2:2">
      <c r="B1419"/>
    </row>
    <row r="1420" spans="2:2">
      <c r="B1420"/>
    </row>
    <row r="1421" spans="2:2">
      <c r="B1421"/>
    </row>
    <row r="1422" spans="2:2">
      <c r="B1422"/>
    </row>
    <row r="1423" spans="2:2">
      <c r="B1423"/>
    </row>
    <row r="1424" spans="2:2">
      <c r="B1424"/>
    </row>
    <row r="1425" spans="2:2">
      <c r="B1425"/>
    </row>
    <row r="1426" spans="2:2">
      <c r="B1426"/>
    </row>
    <row r="1427" spans="2:2">
      <c r="B1427"/>
    </row>
    <row r="1428" spans="2:2">
      <c r="B1428"/>
    </row>
    <row r="1429" spans="2:2">
      <c r="B1429"/>
    </row>
    <row r="1430" spans="2:2">
      <c r="B1430"/>
    </row>
    <row r="1431" spans="2:2">
      <c r="B1431"/>
    </row>
    <row r="1432" spans="2:2">
      <c r="B1432"/>
    </row>
    <row r="1433" spans="2:2">
      <c r="B1433"/>
    </row>
    <row r="1434" spans="2:2">
      <c r="B1434"/>
    </row>
    <row r="1435" spans="2:2">
      <c r="B1435"/>
    </row>
    <row r="1436" spans="2:2">
      <c r="B1436"/>
    </row>
    <row r="1437" spans="2:2">
      <c r="B1437"/>
    </row>
    <row r="1438" spans="2:2">
      <c r="B1438"/>
    </row>
    <row r="1439" spans="2:2">
      <c r="B1439"/>
    </row>
    <row r="1440" spans="2:2">
      <c r="B1440"/>
    </row>
    <row r="1441" spans="2:2">
      <c r="B1441"/>
    </row>
    <row r="1442" spans="2:2">
      <c r="B1442"/>
    </row>
    <row r="1443" spans="2:2">
      <c r="B1443"/>
    </row>
    <row r="1444" spans="2:2">
      <c r="B1444"/>
    </row>
    <row r="1445" spans="2:2">
      <c r="B1445"/>
    </row>
    <row r="1446" spans="2:2">
      <c r="B1446"/>
    </row>
    <row r="1447" spans="2:2">
      <c r="B1447"/>
    </row>
    <row r="1448" spans="2:2">
      <c r="B1448"/>
    </row>
    <row r="1449" spans="2:2">
      <c r="B1449"/>
    </row>
    <row r="1450" spans="2:2">
      <c r="B1450"/>
    </row>
    <row r="1451" spans="2:2">
      <c r="B1451"/>
    </row>
    <row r="1452" spans="2:2">
      <c r="B1452"/>
    </row>
    <row r="1453" spans="2:2">
      <c r="B1453"/>
    </row>
    <row r="1454" spans="2:2">
      <c r="B1454"/>
    </row>
    <row r="1455" spans="2:2">
      <c r="B1455"/>
    </row>
    <row r="1456" spans="2:2">
      <c r="B1456"/>
    </row>
    <row r="1457" spans="2:2">
      <c r="B1457"/>
    </row>
    <row r="1458" spans="2:2">
      <c r="B1458"/>
    </row>
    <row r="1459" spans="2:2">
      <c r="B1459"/>
    </row>
    <row r="1460" spans="2:2">
      <c r="B1460"/>
    </row>
    <row r="1461" spans="2:2">
      <c r="B1461"/>
    </row>
    <row r="1462" spans="2:2">
      <c r="B1462"/>
    </row>
    <row r="1463" spans="2:2">
      <c r="B1463"/>
    </row>
    <row r="1464" spans="2:2">
      <c r="B1464"/>
    </row>
    <row r="1465" spans="2:2">
      <c r="B1465"/>
    </row>
    <row r="1466" spans="2:2">
      <c r="B1466"/>
    </row>
    <row r="1467" spans="2:2">
      <c r="B1467"/>
    </row>
    <row r="1468" spans="2:2">
      <c r="B1468"/>
    </row>
    <row r="1469" spans="2:2">
      <c r="B1469"/>
    </row>
    <row r="1470" spans="2:2">
      <c r="B1470"/>
    </row>
    <row r="1471" spans="2:2">
      <c r="B1471"/>
    </row>
    <row r="1472" spans="2:2">
      <c r="B1472"/>
    </row>
    <row r="1473" spans="2:2">
      <c r="B1473"/>
    </row>
    <row r="1474" spans="2:2">
      <c r="B1474"/>
    </row>
    <row r="1475" spans="2:2">
      <c r="B1475"/>
    </row>
    <row r="1476" spans="2:2">
      <c r="B1476"/>
    </row>
    <row r="1477" spans="2:2">
      <c r="B1477"/>
    </row>
    <row r="1478" spans="2:2">
      <c r="B1478"/>
    </row>
    <row r="1479" spans="2:2">
      <c r="B1479"/>
    </row>
    <row r="1480" spans="2:2">
      <c r="B1480"/>
    </row>
    <row r="1481" spans="2:2">
      <c r="B1481"/>
    </row>
    <row r="1482" spans="2:2">
      <c r="B1482"/>
    </row>
    <row r="1483" spans="2:2">
      <c r="B1483"/>
    </row>
    <row r="1484" spans="2:2">
      <c r="B1484"/>
    </row>
    <row r="1485" spans="2:2">
      <c r="B1485"/>
    </row>
    <row r="1486" spans="2:2">
      <c r="B1486"/>
    </row>
    <row r="1487" spans="2:2">
      <c r="B1487"/>
    </row>
    <row r="1488" spans="2:2">
      <c r="B1488"/>
    </row>
    <row r="1489" spans="2:2">
      <c r="B1489"/>
    </row>
    <row r="1490" spans="2:2">
      <c r="B1490"/>
    </row>
    <row r="1491" spans="2:2">
      <c r="B1491"/>
    </row>
    <row r="1492" spans="2:2">
      <c r="B1492"/>
    </row>
    <row r="1493" spans="2:2">
      <c r="B1493"/>
    </row>
    <row r="1494" spans="2:2">
      <c r="B1494"/>
    </row>
    <row r="1495" spans="2:2">
      <c r="B1495"/>
    </row>
    <row r="1496" spans="2:2">
      <c r="B1496"/>
    </row>
    <row r="1497" spans="2:2">
      <c r="B1497"/>
    </row>
    <row r="1498" spans="2:2">
      <c r="B1498"/>
    </row>
    <row r="1499" spans="2:2">
      <c r="B1499"/>
    </row>
    <row r="1500" spans="2:2">
      <c r="B1500"/>
    </row>
    <row r="1501" spans="2:2">
      <c r="B1501"/>
    </row>
    <row r="1502" spans="2:2">
      <c r="B1502"/>
    </row>
    <row r="1503" spans="2:2">
      <c r="B1503"/>
    </row>
    <row r="1504" spans="2:2">
      <c r="B1504"/>
    </row>
    <row r="1505" spans="2:2">
      <c r="B1505"/>
    </row>
    <row r="1506" spans="2:2">
      <c r="B1506"/>
    </row>
    <row r="1507" spans="2:2">
      <c r="B1507"/>
    </row>
    <row r="1508" spans="2:2">
      <c r="B1508"/>
    </row>
    <row r="1509" spans="2:2">
      <c r="B1509"/>
    </row>
    <row r="1510" spans="2:2">
      <c r="B1510"/>
    </row>
    <row r="1511" spans="2:2">
      <c r="B1511"/>
    </row>
    <row r="1512" spans="2:2">
      <c r="B1512"/>
    </row>
    <row r="1513" spans="2:2">
      <c r="B1513"/>
    </row>
    <row r="1514" spans="2:2">
      <c r="B1514"/>
    </row>
    <row r="1515" spans="2:2">
      <c r="B1515"/>
    </row>
    <row r="1516" spans="2:2">
      <c r="B1516"/>
    </row>
    <row r="1517" spans="2:2">
      <c r="B1517"/>
    </row>
    <row r="1518" spans="2:2">
      <c r="B1518"/>
    </row>
    <row r="1519" spans="2:2">
      <c r="B1519"/>
    </row>
    <row r="1520" spans="2:2">
      <c r="B1520"/>
    </row>
    <row r="1521" spans="2:2">
      <c r="B1521"/>
    </row>
    <row r="1522" spans="2:2">
      <c r="B1522"/>
    </row>
    <row r="1523" spans="2:2">
      <c r="B1523"/>
    </row>
    <row r="1524" spans="2:2">
      <c r="B1524"/>
    </row>
  </sheetData>
  <sheetProtection insertColumns="0" insertRows="0" deleteColumns="0" deleteRows="0"/>
  <mergeCells count="17">
    <mergeCell ref="N6:O6"/>
    <mergeCell ref="J3:O3"/>
    <mergeCell ref="B4:B6"/>
    <mergeCell ref="J4:O4"/>
    <mergeCell ref="V3:AG5"/>
    <mergeCell ref="C5:C6"/>
    <mergeCell ref="D5:D6"/>
    <mergeCell ref="E5:E6"/>
    <mergeCell ref="F5:F6"/>
    <mergeCell ref="G5:G6"/>
    <mergeCell ref="H5:H6"/>
    <mergeCell ref="I5:I6"/>
    <mergeCell ref="C3:I4"/>
    <mergeCell ref="N5:O5"/>
    <mergeCell ref="K5:M5"/>
    <mergeCell ref="P3:U6"/>
    <mergeCell ref="K6:M6"/>
  </mergeCells>
  <pageMargins left="0.25" right="0.25" top="0.75" bottom="0.75" header="0.3" footer="0.3"/>
  <pageSetup paperSize="8"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088C9A-4B36-4540-A9CC-3309211FDCC7}">
          <x14:formula1>
            <xm:f>'AQF drop down data'!$B$3:$B$8</xm:f>
          </x14:formula1>
          <xm:sqref>J3:O3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18"/>
  <sheetViews>
    <sheetView showGridLines="0" zoomScale="120" zoomScaleNormal="120" zoomScalePageLayoutView="40" workbookViewId="0"/>
  </sheetViews>
  <sheetFormatPr defaultColWidth="11" defaultRowHeight="15.75"/>
  <cols>
    <col min="1" max="1" width="3.5" style="1" customWidth="1"/>
    <col min="2" max="2" width="62.125" style="3" customWidth="1"/>
    <col min="3" max="3" width="14.5" style="1" customWidth="1"/>
    <col min="4" max="8" width="15.875" style="2" customWidth="1"/>
    <col min="9" max="9" width="15.875" style="7" customWidth="1"/>
    <col min="10" max="13" width="15.875" style="2" customWidth="1"/>
    <col min="14" max="16384" width="11" style="1"/>
  </cols>
  <sheetData>
    <row r="1" spans="2:13">
      <c r="I1" s="2"/>
    </row>
    <row r="2" spans="2:13" ht="15.95" customHeight="1">
      <c r="B2" s="57"/>
      <c r="C2" s="57"/>
      <c r="D2" s="293" t="s">
        <v>191</v>
      </c>
      <c r="E2" s="294"/>
      <c r="F2" s="294"/>
      <c r="G2" s="294"/>
      <c r="H2" s="294"/>
      <c r="I2" s="294"/>
      <c r="J2" s="294"/>
      <c r="K2" s="294"/>
      <c r="L2" s="294"/>
      <c r="M2" s="295"/>
    </row>
    <row r="3" spans="2:13" ht="15.95" customHeight="1">
      <c r="B3" s="57"/>
      <c r="C3" s="57"/>
      <c r="D3" s="170"/>
      <c r="E3" s="169"/>
      <c r="F3" s="169"/>
      <c r="G3" s="169"/>
      <c r="H3" s="169"/>
      <c r="I3" s="169"/>
      <c r="J3" s="169"/>
      <c r="K3" s="169"/>
      <c r="L3" s="169"/>
      <c r="M3" s="171"/>
    </row>
    <row r="4" spans="2:13" ht="53.1" customHeight="1">
      <c r="B4" s="63"/>
      <c r="C4" s="63"/>
      <c r="D4" s="305" t="s">
        <v>212</v>
      </c>
      <c r="E4" s="306"/>
      <c r="F4" s="306"/>
      <c r="G4" s="306"/>
      <c r="H4" s="306"/>
      <c r="I4" s="306"/>
      <c r="J4" s="306"/>
      <c r="K4" s="306"/>
      <c r="L4" s="306"/>
      <c r="M4" s="307"/>
    </row>
    <row r="5" spans="2:13" ht="72.75">
      <c r="B5" s="67" t="s">
        <v>203</v>
      </c>
      <c r="C5" s="198" t="s">
        <v>24</v>
      </c>
      <c r="D5" s="168" t="str">
        <f>IF('CLO-GA-AQF-Threshold'!$B$8=0,"CLO1:",'CLO-GA-AQF-Threshold'!$B$8)</f>
        <v>CLO1:</v>
      </c>
      <c r="E5" s="168" t="str">
        <f>IF('CLO-GA-AQF-Threshold'!$B$9=0,"CLO2:",'CLO-GA-AQF-Threshold'!$B$9)</f>
        <v>CLO2:</v>
      </c>
      <c r="F5" s="168" t="str">
        <f>IF('CLO-GA-AQF-Threshold'!$B$10=0,"CLO3:",'CLO-GA-AQF-Threshold'!$B$10)</f>
        <v>CLO3:</v>
      </c>
      <c r="G5" s="168" t="str">
        <f>IF('CLO-GA-AQF-Threshold'!$B$11=0,"CLO4:",'CLO-GA-AQF-Threshold'!$B$11)</f>
        <v>CLO4:</v>
      </c>
      <c r="H5" s="168" t="str">
        <f>IF('CLO-GA-AQF-Threshold'!$B$12=0,"CLO5:",'CLO-GA-AQF-Threshold'!$B$12)</f>
        <v>CLO5:</v>
      </c>
      <c r="I5" s="168" t="str">
        <f>IF('CLO-GA-AQF-Threshold'!$B$13=0,"CLO6:",'CLO-GA-AQF-Threshold'!$B$13)</f>
        <v>CLO6:</v>
      </c>
      <c r="J5" s="168" t="str">
        <f>IF('CLO-GA-AQF-Threshold'!$B$14=0,"CLO7:",'CLO-GA-AQF-Threshold'!$B$14)</f>
        <v>CLO7:</v>
      </c>
      <c r="K5" s="168" t="str">
        <f>IF('CLO-GA-AQF-Threshold'!$B$15=0,"CLO8:",'CLO-GA-AQF-Threshold'!$B$15)</f>
        <v>CLO8:</v>
      </c>
      <c r="L5" s="168" t="str">
        <f>IF('CLO-GA-AQF-Threshold'!$B$16=0,"CLO9:",'CLO-GA-AQF-Threshold'!$B$16)</f>
        <v>CLO9:</v>
      </c>
      <c r="M5" s="168" t="str">
        <f>IF('CLO-GA-AQF-Threshold'!$B$17=0,"CLO10:",'CLO-GA-AQF-Threshold'!$B$17)</f>
        <v>CLO10:</v>
      </c>
    </row>
    <row r="6" spans="2:13">
      <c r="B6" s="68"/>
      <c r="C6" s="69"/>
      <c r="D6" s="70"/>
      <c r="E6" s="70"/>
      <c r="F6" s="70"/>
      <c r="G6" s="70"/>
      <c r="H6" s="70"/>
      <c r="I6" s="70"/>
      <c r="J6" s="70"/>
      <c r="K6" s="70"/>
      <c r="L6" s="70"/>
      <c r="M6" s="70"/>
    </row>
    <row r="7" spans="2:13">
      <c r="B7" s="68"/>
      <c r="C7" s="69"/>
      <c r="D7" s="70"/>
      <c r="E7" s="70"/>
      <c r="F7" s="70"/>
      <c r="G7" s="70"/>
      <c r="H7" s="70"/>
      <c r="I7" s="70"/>
      <c r="J7" s="70"/>
      <c r="K7" s="70"/>
      <c r="L7" s="70"/>
      <c r="M7" s="70"/>
    </row>
    <row r="8" spans="2:13">
      <c r="B8" s="68"/>
      <c r="C8" s="69"/>
      <c r="D8" s="70"/>
      <c r="E8" s="70"/>
      <c r="F8" s="70"/>
      <c r="G8" s="70"/>
      <c r="H8" s="70"/>
      <c r="I8" s="70"/>
      <c r="J8" s="70"/>
      <c r="K8" s="70"/>
      <c r="L8" s="70"/>
      <c r="M8" s="70"/>
    </row>
    <row r="9" spans="2:13">
      <c r="B9" s="68"/>
      <c r="C9" s="69"/>
      <c r="D9" s="70"/>
      <c r="E9" s="70"/>
      <c r="F9" s="70"/>
      <c r="G9" s="70"/>
      <c r="H9" s="70"/>
      <c r="I9" s="70"/>
      <c r="J9" s="70"/>
      <c r="K9" s="70"/>
      <c r="L9" s="70"/>
      <c r="M9" s="70"/>
    </row>
    <row r="10" spans="2:13">
      <c r="B10" s="68"/>
      <c r="C10" s="69"/>
      <c r="D10" s="70"/>
      <c r="E10" s="70"/>
      <c r="F10" s="70"/>
      <c r="G10" s="70"/>
      <c r="H10" s="70"/>
      <c r="I10" s="70"/>
      <c r="J10" s="70"/>
      <c r="K10" s="70"/>
      <c r="L10" s="70"/>
      <c r="M10" s="70"/>
    </row>
    <row r="11" spans="2:13">
      <c r="B11" s="68"/>
      <c r="C11" s="69"/>
      <c r="D11" s="70"/>
      <c r="E11" s="70"/>
      <c r="F11" s="70"/>
      <c r="G11" s="70"/>
      <c r="H11" s="70"/>
      <c r="I11" s="70"/>
      <c r="J11" s="70"/>
      <c r="K11" s="70"/>
      <c r="L11" s="70"/>
      <c r="M11" s="70"/>
    </row>
    <row r="12" spans="2:13">
      <c r="B12" s="68"/>
      <c r="C12" s="69"/>
      <c r="D12" s="70"/>
      <c r="E12" s="70"/>
      <c r="F12" s="70"/>
      <c r="G12" s="70"/>
      <c r="H12" s="70"/>
      <c r="I12" s="70"/>
      <c r="J12" s="70"/>
      <c r="K12" s="70"/>
      <c r="L12" s="70"/>
      <c r="M12" s="70"/>
    </row>
    <row r="13" spans="2:13">
      <c r="B13" s="68"/>
      <c r="C13" s="69"/>
      <c r="D13" s="70"/>
      <c r="E13" s="70"/>
      <c r="F13" s="70"/>
      <c r="G13" s="70"/>
      <c r="H13" s="70"/>
      <c r="I13" s="70"/>
      <c r="J13" s="70"/>
      <c r="K13" s="70"/>
      <c r="L13" s="70"/>
      <c r="M13" s="70"/>
    </row>
    <row r="14" spans="2:13">
      <c r="B14" s="68"/>
      <c r="C14" s="69"/>
      <c r="D14" s="70"/>
      <c r="E14" s="70"/>
      <c r="F14" s="70"/>
      <c r="G14" s="70"/>
      <c r="H14" s="70"/>
      <c r="I14" s="70"/>
      <c r="J14" s="70"/>
      <c r="K14" s="70"/>
      <c r="L14" s="70"/>
      <c r="M14" s="70"/>
    </row>
    <row r="15" spans="2:13">
      <c r="B15" s="68"/>
      <c r="C15" s="69"/>
      <c r="D15" s="70"/>
      <c r="E15" s="70"/>
      <c r="F15" s="70"/>
      <c r="G15" s="70"/>
      <c r="H15" s="70"/>
      <c r="I15" s="70"/>
      <c r="J15" s="70"/>
      <c r="K15" s="70"/>
      <c r="L15" s="70"/>
      <c r="M15" s="70"/>
    </row>
    <row r="16" spans="2:13">
      <c r="B16" s="68"/>
      <c r="C16" s="69"/>
      <c r="D16" s="70"/>
      <c r="E16" s="70"/>
      <c r="F16" s="70"/>
      <c r="G16" s="70"/>
      <c r="H16" s="70"/>
      <c r="I16" s="70"/>
      <c r="J16" s="70"/>
      <c r="K16" s="70"/>
      <c r="L16" s="70"/>
      <c r="M16" s="70"/>
    </row>
    <row r="17" spans="2:17">
      <c r="B17" s="68"/>
      <c r="C17" s="69"/>
      <c r="D17" s="70"/>
      <c r="E17" s="70"/>
      <c r="F17" s="70"/>
      <c r="G17" s="70"/>
      <c r="H17" s="70"/>
      <c r="I17" s="70"/>
      <c r="J17" s="70"/>
      <c r="K17" s="70"/>
      <c r="L17" s="70"/>
      <c r="M17" s="70"/>
    </row>
    <row r="18" spans="2:17">
      <c r="B18" s="68"/>
      <c r="C18" s="69"/>
      <c r="D18" s="70"/>
      <c r="E18" s="70"/>
      <c r="F18" s="70"/>
      <c r="G18" s="70"/>
      <c r="H18" s="70"/>
      <c r="I18" s="70"/>
      <c r="J18" s="70"/>
      <c r="K18" s="70"/>
      <c r="L18" s="70"/>
      <c r="M18" s="70"/>
    </row>
    <row r="19" spans="2:17">
      <c r="B19" s="68"/>
      <c r="C19" s="69"/>
      <c r="D19" s="70"/>
      <c r="E19" s="70"/>
      <c r="F19" s="70"/>
      <c r="G19" s="70"/>
      <c r="H19" s="70"/>
      <c r="I19" s="70"/>
      <c r="J19" s="70"/>
      <c r="K19" s="70"/>
      <c r="L19" s="70"/>
      <c r="M19" s="70"/>
    </row>
    <row r="20" spans="2:17">
      <c r="B20" s="68"/>
      <c r="C20" s="69"/>
      <c r="D20" s="70"/>
      <c r="E20" s="70"/>
      <c r="F20" s="70"/>
      <c r="G20" s="70"/>
      <c r="H20" s="70"/>
      <c r="I20" s="70"/>
      <c r="J20" s="70"/>
      <c r="K20" s="70"/>
      <c r="L20" s="70"/>
      <c r="M20" s="70"/>
    </row>
    <row r="21" spans="2:17">
      <c r="B21" s="68"/>
      <c r="C21" s="69"/>
      <c r="D21" s="70"/>
      <c r="E21" s="70"/>
      <c r="F21" s="70"/>
      <c r="G21" s="70"/>
      <c r="H21" s="70"/>
      <c r="I21" s="70"/>
      <c r="J21" s="70"/>
      <c r="K21" s="70"/>
      <c r="L21" s="70"/>
      <c r="M21" s="70"/>
    </row>
    <row r="22" spans="2:17">
      <c r="B22" s="68"/>
      <c r="C22" s="69"/>
      <c r="D22" s="70"/>
      <c r="E22" s="70"/>
      <c r="F22" s="70"/>
      <c r="G22" s="70"/>
      <c r="H22" s="70"/>
      <c r="I22" s="70"/>
      <c r="J22" s="70"/>
      <c r="K22" s="70"/>
      <c r="L22" s="70"/>
      <c r="M22" s="70"/>
    </row>
    <row r="23" spans="2:17">
      <c r="B23" s="68"/>
      <c r="C23" s="69"/>
      <c r="D23" s="70"/>
      <c r="E23" s="70"/>
      <c r="F23" s="70"/>
      <c r="G23" s="70"/>
      <c r="H23" s="70"/>
      <c r="I23" s="70"/>
      <c r="J23" s="70"/>
      <c r="K23" s="70"/>
      <c r="L23" s="70"/>
      <c r="M23" s="70"/>
    </row>
    <row r="24" spans="2:17">
      <c r="B24" s="68"/>
      <c r="C24" s="69"/>
      <c r="D24" s="70"/>
      <c r="E24" s="70"/>
      <c r="F24" s="70"/>
      <c r="G24" s="70"/>
      <c r="H24" s="70"/>
      <c r="I24" s="70"/>
      <c r="J24" s="70"/>
      <c r="K24" s="70"/>
      <c r="L24" s="70"/>
      <c r="M24" s="70"/>
    </row>
    <row r="25" spans="2:17">
      <c r="B25" s="68"/>
      <c r="C25" s="69"/>
      <c r="D25" s="70"/>
      <c r="E25" s="70"/>
      <c r="F25" s="70"/>
      <c r="G25" s="70"/>
      <c r="H25" s="70"/>
      <c r="I25" s="70"/>
      <c r="J25" s="70"/>
      <c r="K25" s="70"/>
      <c r="L25" s="70"/>
      <c r="M25" s="70"/>
    </row>
    <row r="26" spans="2:17">
      <c r="B26" s="68"/>
      <c r="C26" s="69"/>
      <c r="D26" s="70"/>
      <c r="E26" s="70"/>
      <c r="F26" s="70"/>
      <c r="G26" s="70"/>
      <c r="H26" s="70"/>
      <c r="I26" s="70"/>
      <c r="J26" s="70"/>
      <c r="K26" s="70"/>
      <c r="L26" s="70"/>
      <c r="M26" s="70"/>
    </row>
    <row r="27" spans="2:17">
      <c r="B27" s="68"/>
      <c r="C27" s="69"/>
      <c r="D27" s="70"/>
      <c r="E27" s="70"/>
      <c r="F27" s="70"/>
      <c r="G27" s="70"/>
      <c r="H27" s="70"/>
      <c r="I27" s="70"/>
      <c r="J27" s="70"/>
      <c r="K27" s="70"/>
      <c r="L27" s="70"/>
      <c r="M27" s="70"/>
    </row>
    <row r="28" spans="2:17">
      <c r="B28" s="68"/>
      <c r="C28" s="69"/>
      <c r="D28" s="70"/>
      <c r="E28" s="70"/>
      <c r="F28" s="70"/>
      <c r="G28" s="70"/>
      <c r="H28" s="70"/>
      <c r="I28" s="70"/>
      <c r="J28" s="70"/>
      <c r="K28" s="70"/>
      <c r="L28" s="70"/>
      <c r="M28" s="70"/>
    </row>
    <row r="29" spans="2:17">
      <c r="B29" s="68"/>
      <c r="C29" s="69"/>
      <c r="D29" s="70"/>
      <c r="E29" s="70"/>
      <c r="F29" s="70"/>
      <c r="G29" s="70"/>
      <c r="H29" s="70"/>
      <c r="I29" s="70"/>
      <c r="J29" s="70"/>
      <c r="K29" s="70"/>
      <c r="L29" s="70"/>
      <c r="M29" s="70"/>
      <c r="Q29" s="195"/>
    </row>
    <row r="30" spans="2:17">
      <c r="B30" s="68"/>
      <c r="C30" s="69"/>
      <c r="D30" s="70"/>
      <c r="E30" s="70"/>
      <c r="F30" s="70"/>
      <c r="G30" s="70"/>
      <c r="H30" s="70"/>
      <c r="I30" s="70"/>
      <c r="J30" s="70"/>
      <c r="K30" s="70"/>
      <c r="L30" s="70"/>
      <c r="M30" s="70"/>
      <c r="Q30" s="195"/>
    </row>
    <row r="31" spans="2:17">
      <c r="B31" s="68"/>
      <c r="C31" s="69"/>
      <c r="D31" s="70"/>
      <c r="E31" s="70"/>
      <c r="F31" s="70"/>
      <c r="G31" s="70"/>
      <c r="H31" s="70"/>
      <c r="I31" s="70"/>
      <c r="J31" s="70"/>
      <c r="K31" s="70"/>
      <c r="L31" s="70"/>
      <c r="M31" s="70"/>
    </row>
    <row r="32" spans="2:17">
      <c r="B32" s="68"/>
      <c r="C32" s="69"/>
      <c r="D32" s="70"/>
      <c r="E32" s="70"/>
      <c r="F32" s="70"/>
      <c r="G32" s="70"/>
      <c r="H32" s="70"/>
      <c r="I32" s="70"/>
      <c r="J32" s="70"/>
      <c r="K32" s="70"/>
      <c r="L32" s="70"/>
      <c r="M32" s="70"/>
    </row>
    <row r="33" spans="2:13">
      <c r="B33" s="68"/>
      <c r="C33" s="69"/>
      <c r="D33" s="70"/>
      <c r="E33" s="70"/>
      <c r="F33" s="70"/>
      <c r="G33" s="70"/>
      <c r="H33" s="70"/>
      <c r="I33" s="70"/>
      <c r="J33" s="70"/>
      <c r="K33" s="70"/>
      <c r="L33" s="70"/>
      <c r="M33" s="70"/>
    </row>
    <row r="34" spans="2:13">
      <c r="B34" s="68"/>
      <c r="C34" s="69"/>
      <c r="D34" s="70"/>
      <c r="E34" s="70"/>
      <c r="F34" s="70"/>
      <c r="G34" s="70"/>
      <c r="H34" s="70"/>
      <c r="I34" s="70"/>
      <c r="J34" s="70"/>
      <c r="K34" s="70"/>
      <c r="L34" s="70"/>
      <c r="M34" s="70"/>
    </row>
    <row r="35" spans="2:13">
      <c r="B35" s="68"/>
      <c r="C35" s="69"/>
      <c r="D35" s="70"/>
      <c r="E35" s="70"/>
      <c r="F35" s="70"/>
      <c r="G35" s="70"/>
      <c r="H35" s="70"/>
      <c r="I35" s="70"/>
      <c r="J35" s="70"/>
      <c r="K35" s="70"/>
      <c r="L35" s="70"/>
      <c r="M35" s="70"/>
    </row>
    <row r="36" spans="2:13">
      <c r="B36" s="68"/>
      <c r="C36" s="69"/>
      <c r="D36" s="70"/>
      <c r="E36" s="70"/>
      <c r="F36" s="70"/>
      <c r="G36" s="70"/>
      <c r="H36" s="70"/>
      <c r="I36" s="70"/>
      <c r="J36" s="70"/>
      <c r="K36" s="70"/>
      <c r="L36" s="70"/>
      <c r="M36" s="70"/>
    </row>
    <row r="37" spans="2:13">
      <c r="B37" s="68"/>
      <c r="C37" s="69"/>
      <c r="D37" s="70"/>
      <c r="E37" s="70"/>
      <c r="F37" s="70"/>
      <c r="G37" s="70"/>
      <c r="H37" s="70"/>
      <c r="I37" s="70"/>
      <c r="J37" s="70"/>
      <c r="K37" s="70"/>
      <c r="L37" s="70"/>
      <c r="M37" s="70"/>
    </row>
    <row r="38" spans="2:13">
      <c r="B38" s="68"/>
      <c r="C38" s="69"/>
      <c r="D38" s="70"/>
      <c r="E38" s="70"/>
      <c r="F38" s="70"/>
      <c r="G38" s="70"/>
      <c r="H38" s="70"/>
      <c r="I38" s="70"/>
      <c r="J38" s="70"/>
      <c r="K38" s="70"/>
      <c r="L38" s="70"/>
      <c r="M38" s="70"/>
    </row>
    <row r="39" spans="2:13">
      <c r="B39" s="68"/>
      <c r="C39" s="69"/>
      <c r="D39" s="70"/>
      <c r="E39" s="70"/>
      <c r="F39" s="70"/>
      <c r="G39" s="70"/>
      <c r="H39" s="70"/>
      <c r="I39" s="70"/>
      <c r="J39" s="70"/>
      <c r="K39" s="70"/>
      <c r="L39" s="70"/>
      <c r="M39" s="70"/>
    </row>
    <row r="40" spans="2:13">
      <c r="B40" s="68"/>
      <c r="C40" s="69"/>
      <c r="D40" s="70"/>
      <c r="E40" s="70"/>
      <c r="F40" s="70"/>
      <c r="G40" s="70"/>
      <c r="H40" s="70"/>
      <c r="I40" s="70"/>
      <c r="J40" s="70"/>
      <c r="K40" s="70"/>
      <c r="L40" s="70"/>
      <c r="M40" s="70"/>
    </row>
    <row r="41" spans="2:13">
      <c r="B41" s="68"/>
      <c r="C41" s="69"/>
      <c r="D41" s="70"/>
      <c r="E41" s="70"/>
      <c r="F41" s="70"/>
      <c r="G41" s="70"/>
      <c r="H41" s="70"/>
      <c r="I41" s="70"/>
      <c r="J41" s="70"/>
      <c r="K41" s="70"/>
      <c r="L41" s="70"/>
      <c r="M41" s="70"/>
    </row>
    <row r="42" spans="2:13">
      <c r="B42" s="68"/>
      <c r="C42" s="69"/>
      <c r="D42" s="70"/>
      <c r="E42" s="70"/>
      <c r="F42" s="70"/>
      <c r="G42" s="70"/>
      <c r="H42" s="70"/>
      <c r="I42" s="70"/>
      <c r="J42" s="70"/>
      <c r="K42" s="70"/>
      <c r="L42" s="70"/>
      <c r="M42" s="70"/>
    </row>
    <row r="43" spans="2:13">
      <c r="B43" s="68"/>
      <c r="C43" s="69"/>
      <c r="D43" s="70"/>
      <c r="E43" s="70"/>
      <c r="F43" s="70"/>
      <c r="G43" s="70"/>
      <c r="H43" s="70"/>
      <c r="I43" s="70"/>
      <c r="J43" s="70"/>
      <c r="K43" s="70"/>
      <c r="L43" s="70"/>
      <c r="M43" s="70"/>
    </row>
    <row r="44" spans="2:13">
      <c r="B44" s="68"/>
      <c r="C44" s="69"/>
      <c r="D44" s="70"/>
      <c r="E44" s="70"/>
      <c r="F44" s="70"/>
      <c r="G44" s="70"/>
      <c r="H44" s="70"/>
      <c r="I44" s="70"/>
      <c r="J44" s="70"/>
      <c r="K44" s="70"/>
      <c r="L44" s="70"/>
      <c r="M44" s="70"/>
    </row>
    <row r="45" spans="2:13">
      <c r="B45" s="68"/>
      <c r="C45" s="69"/>
      <c r="D45" s="70"/>
      <c r="E45" s="70"/>
      <c r="F45" s="70"/>
      <c r="G45" s="70"/>
      <c r="H45" s="70"/>
      <c r="I45" s="70"/>
      <c r="J45" s="70"/>
      <c r="K45" s="70"/>
      <c r="L45" s="70"/>
      <c r="M45" s="70"/>
    </row>
    <row r="46" spans="2:13">
      <c r="B46" s="68"/>
      <c r="C46" s="69"/>
      <c r="D46" s="70"/>
      <c r="E46" s="70"/>
      <c r="F46" s="70"/>
      <c r="G46" s="70"/>
      <c r="H46" s="70"/>
      <c r="I46" s="70"/>
      <c r="J46" s="70"/>
      <c r="K46" s="70"/>
      <c r="L46" s="70"/>
      <c r="M46" s="70"/>
    </row>
    <row r="47" spans="2:13">
      <c r="B47" s="68"/>
      <c r="C47" s="69"/>
      <c r="D47" s="70"/>
      <c r="E47" s="70"/>
      <c r="F47" s="70"/>
      <c r="G47" s="70"/>
      <c r="H47" s="70"/>
      <c r="I47" s="70"/>
      <c r="J47" s="70"/>
      <c r="K47" s="70"/>
      <c r="L47" s="70"/>
      <c r="M47" s="70"/>
    </row>
    <row r="48" spans="2:13">
      <c r="B48" s="68"/>
      <c r="C48" s="69"/>
      <c r="D48" s="70"/>
      <c r="E48" s="70"/>
      <c r="F48" s="70"/>
      <c r="G48" s="70"/>
      <c r="H48" s="70"/>
      <c r="I48" s="70"/>
      <c r="J48" s="70"/>
      <c r="K48" s="70"/>
      <c r="L48" s="70"/>
      <c r="M48" s="70"/>
    </row>
    <row r="49" spans="2:13">
      <c r="B49" s="68"/>
      <c r="C49" s="69"/>
      <c r="D49" s="70"/>
      <c r="E49" s="70"/>
      <c r="F49" s="70"/>
      <c r="G49" s="70"/>
      <c r="H49" s="70"/>
      <c r="I49" s="70"/>
      <c r="J49" s="70"/>
      <c r="K49" s="70"/>
      <c r="L49" s="70"/>
      <c r="M49" s="70"/>
    </row>
    <row r="50" spans="2:13">
      <c r="B50" s="68"/>
      <c r="C50" s="69"/>
      <c r="D50" s="70"/>
      <c r="E50" s="70"/>
      <c r="F50" s="70"/>
      <c r="G50" s="70"/>
      <c r="H50" s="70"/>
      <c r="I50" s="70"/>
      <c r="J50" s="70"/>
      <c r="K50" s="70"/>
      <c r="L50" s="70"/>
      <c r="M50" s="70"/>
    </row>
    <row r="51" spans="2:13">
      <c r="B51" s="68"/>
      <c r="C51" s="69"/>
      <c r="D51" s="70"/>
      <c r="E51" s="70"/>
      <c r="F51" s="70"/>
      <c r="G51" s="70"/>
      <c r="H51" s="70"/>
      <c r="I51" s="70"/>
      <c r="J51" s="70"/>
      <c r="K51" s="70"/>
      <c r="L51" s="70"/>
      <c r="M51" s="70"/>
    </row>
    <row r="52" spans="2:13">
      <c r="B52" s="68"/>
      <c r="C52" s="69"/>
      <c r="D52" s="70"/>
      <c r="E52" s="70"/>
      <c r="F52" s="70"/>
      <c r="G52" s="70"/>
      <c r="H52" s="70"/>
      <c r="I52" s="70"/>
      <c r="J52" s="70"/>
      <c r="K52" s="70"/>
      <c r="L52" s="70"/>
      <c r="M52" s="70"/>
    </row>
    <row r="53" spans="2:13">
      <c r="B53" s="68"/>
      <c r="C53" s="69"/>
      <c r="D53" s="70"/>
      <c r="E53" s="70"/>
      <c r="F53" s="70"/>
      <c r="G53" s="70"/>
      <c r="H53" s="70"/>
      <c r="I53" s="70"/>
      <c r="J53" s="70"/>
      <c r="K53" s="70"/>
      <c r="L53" s="70"/>
      <c r="M53" s="70"/>
    </row>
    <row r="54" spans="2:13">
      <c r="B54" s="68"/>
      <c r="C54" s="69"/>
      <c r="D54" s="70"/>
      <c r="E54" s="70"/>
      <c r="F54" s="70"/>
      <c r="G54" s="70"/>
      <c r="H54" s="70"/>
      <c r="I54" s="70"/>
      <c r="J54" s="70"/>
      <c r="K54" s="70"/>
      <c r="L54" s="70"/>
      <c r="M54" s="70"/>
    </row>
    <row r="55" spans="2:13">
      <c r="B55" s="68"/>
      <c r="C55" s="69"/>
      <c r="D55" s="70"/>
      <c r="E55" s="70"/>
      <c r="F55" s="70"/>
      <c r="G55" s="70"/>
      <c r="H55" s="70"/>
      <c r="I55" s="70"/>
      <c r="J55" s="70"/>
      <c r="K55" s="70"/>
      <c r="L55" s="70"/>
      <c r="M55" s="70"/>
    </row>
    <row r="56" spans="2:13">
      <c r="B56" s="68"/>
      <c r="C56" s="69"/>
      <c r="D56" s="70"/>
      <c r="E56" s="70"/>
      <c r="F56" s="70"/>
      <c r="G56" s="70"/>
      <c r="H56" s="70"/>
      <c r="I56" s="70"/>
      <c r="J56" s="70"/>
      <c r="K56" s="70"/>
      <c r="L56" s="70"/>
      <c r="M56" s="70"/>
    </row>
    <row r="57" spans="2:13">
      <c r="B57" s="68"/>
      <c r="C57" s="69"/>
      <c r="D57" s="70"/>
      <c r="E57" s="70"/>
      <c r="F57" s="70"/>
      <c r="G57" s="70"/>
      <c r="H57" s="70"/>
      <c r="I57" s="70"/>
      <c r="J57" s="70"/>
      <c r="K57" s="70"/>
      <c r="L57" s="70"/>
      <c r="M57" s="70"/>
    </row>
    <row r="58" spans="2:13">
      <c r="B58" s="68"/>
      <c r="C58" s="69"/>
      <c r="D58" s="70"/>
      <c r="E58" s="70"/>
      <c r="F58" s="70"/>
      <c r="G58" s="70"/>
      <c r="H58" s="70"/>
      <c r="I58" s="70"/>
      <c r="J58" s="70"/>
      <c r="K58" s="70"/>
      <c r="L58" s="70"/>
      <c r="M58" s="70"/>
    </row>
    <row r="59" spans="2:13">
      <c r="B59" s="68"/>
      <c r="C59" s="69"/>
      <c r="D59" s="70"/>
      <c r="E59" s="70"/>
      <c r="F59" s="70"/>
      <c r="G59" s="70"/>
      <c r="H59" s="70"/>
      <c r="I59" s="70"/>
      <c r="J59" s="70"/>
      <c r="K59" s="70"/>
      <c r="L59" s="70"/>
      <c r="M59" s="70"/>
    </row>
    <row r="60" spans="2:13">
      <c r="B60" s="68"/>
      <c r="C60" s="69"/>
      <c r="D60" s="70"/>
      <c r="E60" s="70"/>
      <c r="F60" s="70"/>
      <c r="G60" s="70"/>
      <c r="H60" s="70"/>
      <c r="I60" s="70"/>
      <c r="J60" s="70"/>
      <c r="K60" s="70"/>
      <c r="L60" s="70"/>
      <c r="M60" s="70"/>
    </row>
    <row r="61" spans="2:13">
      <c r="B61" s="68"/>
      <c r="C61" s="69"/>
      <c r="D61" s="70"/>
      <c r="E61" s="70"/>
      <c r="F61" s="70"/>
      <c r="G61" s="70"/>
      <c r="H61" s="70"/>
      <c r="I61" s="70"/>
      <c r="J61" s="70"/>
      <c r="K61" s="70"/>
      <c r="L61" s="70"/>
      <c r="M61" s="70"/>
    </row>
    <row r="62" spans="2:13">
      <c r="B62" s="68"/>
      <c r="C62" s="69"/>
      <c r="D62" s="70"/>
      <c r="E62" s="70"/>
      <c r="F62" s="70"/>
      <c r="G62" s="70"/>
      <c r="H62" s="70"/>
      <c r="I62" s="70"/>
      <c r="J62" s="70"/>
      <c r="K62" s="70"/>
      <c r="L62" s="70"/>
      <c r="M62" s="70"/>
    </row>
    <row r="63" spans="2:13">
      <c r="B63" s="68"/>
      <c r="C63" s="69"/>
      <c r="D63" s="70"/>
      <c r="E63" s="70"/>
      <c r="F63" s="70"/>
      <c r="G63" s="70"/>
      <c r="H63" s="70"/>
      <c r="I63" s="70"/>
      <c r="J63" s="70"/>
      <c r="K63" s="70"/>
      <c r="L63" s="70"/>
      <c r="M63" s="70"/>
    </row>
    <row r="64" spans="2:13">
      <c r="B64" s="68"/>
      <c r="C64" s="69"/>
      <c r="D64" s="70"/>
      <c r="E64" s="70"/>
      <c r="F64" s="70"/>
      <c r="G64" s="70"/>
      <c r="H64" s="70"/>
      <c r="I64" s="70"/>
      <c r="J64" s="70"/>
      <c r="K64" s="70"/>
      <c r="L64" s="70"/>
      <c r="M64" s="70"/>
    </row>
    <row r="65" spans="2:13">
      <c r="B65" s="68"/>
      <c r="C65" s="69"/>
      <c r="D65" s="70"/>
      <c r="E65" s="70"/>
      <c r="F65" s="70"/>
      <c r="G65" s="70"/>
      <c r="H65" s="70"/>
      <c r="I65" s="70"/>
      <c r="J65" s="70"/>
      <c r="K65" s="70"/>
      <c r="L65" s="70"/>
      <c r="M65" s="70"/>
    </row>
    <row r="66" spans="2:13">
      <c r="B66" s="68"/>
      <c r="C66" s="69"/>
      <c r="D66" s="70"/>
      <c r="E66" s="70"/>
      <c r="F66" s="70"/>
      <c r="G66" s="70"/>
      <c r="H66" s="70"/>
      <c r="I66" s="70"/>
      <c r="J66" s="70"/>
      <c r="K66" s="70"/>
      <c r="L66" s="70"/>
      <c r="M66" s="70"/>
    </row>
    <row r="67" spans="2:13">
      <c r="B67" s="68"/>
      <c r="C67" s="69"/>
      <c r="D67" s="70"/>
      <c r="E67" s="70"/>
      <c r="F67" s="70"/>
      <c r="G67" s="70"/>
      <c r="H67" s="70"/>
      <c r="I67" s="70"/>
      <c r="J67" s="70"/>
      <c r="K67" s="70"/>
      <c r="L67" s="70"/>
      <c r="M67" s="70"/>
    </row>
    <row r="68" spans="2:13">
      <c r="B68" s="68"/>
      <c r="C68" s="69"/>
      <c r="D68" s="70"/>
      <c r="E68" s="70"/>
      <c r="F68" s="70"/>
      <c r="G68" s="70"/>
      <c r="H68" s="70"/>
      <c r="I68" s="70"/>
      <c r="J68" s="70"/>
      <c r="K68" s="70"/>
      <c r="L68" s="70"/>
      <c r="M68" s="70"/>
    </row>
    <row r="69" spans="2:13">
      <c r="B69" s="68"/>
      <c r="C69" s="69"/>
      <c r="D69" s="70"/>
      <c r="E69" s="70"/>
      <c r="F69" s="70"/>
      <c r="G69" s="70"/>
      <c r="H69" s="70"/>
      <c r="I69" s="70"/>
      <c r="J69" s="70"/>
      <c r="K69" s="70"/>
      <c r="L69" s="70"/>
      <c r="M69" s="70"/>
    </row>
    <row r="70" spans="2:13">
      <c r="B70" s="68"/>
      <c r="C70" s="69"/>
      <c r="D70" s="70"/>
      <c r="E70" s="70"/>
      <c r="F70" s="70"/>
      <c r="G70" s="70"/>
      <c r="H70" s="70"/>
      <c r="I70" s="70"/>
      <c r="J70" s="70"/>
      <c r="K70" s="70"/>
      <c r="L70" s="70"/>
      <c r="M70" s="70"/>
    </row>
    <row r="71" spans="2:13">
      <c r="B71" s="68"/>
      <c r="C71" s="69"/>
      <c r="D71" s="70"/>
      <c r="E71" s="70"/>
      <c r="F71" s="70"/>
      <c r="G71" s="70"/>
      <c r="H71" s="70"/>
      <c r="I71" s="70"/>
      <c r="J71" s="70"/>
      <c r="K71" s="70"/>
      <c r="L71" s="70"/>
      <c r="M71" s="70"/>
    </row>
    <row r="72" spans="2:13">
      <c r="B72" s="68"/>
      <c r="C72" s="69"/>
      <c r="D72" s="70"/>
      <c r="E72" s="70"/>
      <c r="F72" s="70"/>
      <c r="G72" s="70"/>
      <c r="H72" s="70"/>
      <c r="I72" s="70"/>
      <c r="J72" s="70"/>
      <c r="K72" s="70"/>
      <c r="L72" s="70"/>
      <c r="M72" s="70"/>
    </row>
    <row r="73" spans="2:13">
      <c r="B73" s="68"/>
      <c r="C73" s="69"/>
      <c r="D73" s="70"/>
      <c r="E73" s="70"/>
      <c r="F73" s="70"/>
      <c r="G73" s="70"/>
      <c r="H73" s="70"/>
      <c r="I73" s="70"/>
      <c r="J73" s="70"/>
      <c r="K73" s="70"/>
      <c r="L73" s="70"/>
      <c r="M73" s="70"/>
    </row>
    <row r="74" spans="2:13">
      <c r="B74" s="68"/>
      <c r="C74" s="69"/>
      <c r="D74" s="70"/>
      <c r="E74" s="70"/>
      <c r="F74" s="70"/>
      <c r="G74" s="70"/>
      <c r="H74" s="70"/>
      <c r="I74" s="70"/>
      <c r="J74" s="70"/>
      <c r="K74" s="70"/>
      <c r="L74" s="70"/>
      <c r="M74" s="70"/>
    </row>
    <row r="75" spans="2:13">
      <c r="B75" s="68"/>
      <c r="C75" s="69"/>
      <c r="D75" s="70"/>
      <c r="E75" s="70"/>
      <c r="F75" s="70"/>
      <c r="G75" s="70"/>
      <c r="H75" s="70"/>
      <c r="I75" s="70"/>
      <c r="J75" s="70"/>
      <c r="K75" s="70"/>
      <c r="L75" s="70"/>
      <c r="M75" s="70"/>
    </row>
    <row r="76" spans="2:13">
      <c r="B76" s="68"/>
      <c r="C76" s="69"/>
      <c r="D76" s="70"/>
      <c r="E76" s="70"/>
      <c r="F76" s="70"/>
      <c r="G76" s="70"/>
      <c r="H76" s="70"/>
      <c r="I76" s="70"/>
      <c r="J76" s="70"/>
      <c r="K76" s="70"/>
      <c r="L76" s="70"/>
      <c r="M76" s="70"/>
    </row>
    <row r="77" spans="2:13">
      <c r="B77" s="68"/>
      <c r="C77" s="69"/>
      <c r="D77" s="70"/>
      <c r="E77" s="70"/>
      <c r="F77" s="70"/>
      <c r="G77" s="70"/>
      <c r="H77" s="70"/>
      <c r="I77" s="70"/>
      <c r="J77" s="70"/>
      <c r="K77" s="70"/>
      <c r="L77" s="70"/>
      <c r="M77" s="70"/>
    </row>
    <row r="78" spans="2:13">
      <c r="B78" s="68"/>
      <c r="C78" s="69"/>
      <c r="D78" s="70"/>
      <c r="E78" s="70"/>
      <c r="F78" s="70"/>
      <c r="G78" s="70"/>
      <c r="H78" s="70"/>
      <c r="I78" s="70"/>
      <c r="J78" s="70"/>
      <c r="K78" s="70"/>
      <c r="L78" s="70"/>
      <c r="M78" s="70"/>
    </row>
    <row r="79" spans="2:13">
      <c r="B79" s="68"/>
      <c r="C79" s="69"/>
      <c r="D79" s="70"/>
      <c r="E79" s="70"/>
      <c r="F79" s="70"/>
      <c r="G79" s="70"/>
      <c r="H79" s="70"/>
      <c r="I79" s="70"/>
      <c r="J79" s="70"/>
      <c r="K79" s="70"/>
      <c r="L79" s="70"/>
      <c r="M79" s="70"/>
    </row>
    <row r="80" spans="2:13">
      <c r="B80" s="68"/>
      <c r="C80" s="69"/>
      <c r="D80" s="70"/>
      <c r="E80" s="70"/>
      <c r="F80" s="70"/>
      <c r="G80" s="70"/>
      <c r="H80" s="70"/>
      <c r="I80" s="70"/>
      <c r="J80" s="70"/>
      <c r="K80" s="70"/>
      <c r="L80" s="70"/>
      <c r="M80" s="70"/>
    </row>
    <row r="81" spans="2:13">
      <c r="B81" s="68"/>
      <c r="C81" s="69"/>
      <c r="D81" s="70"/>
      <c r="E81" s="70"/>
      <c r="F81" s="70"/>
      <c r="G81" s="70"/>
      <c r="H81" s="70"/>
      <c r="I81" s="70"/>
      <c r="J81" s="70"/>
      <c r="K81" s="70"/>
      <c r="L81" s="70"/>
      <c r="M81" s="70"/>
    </row>
    <row r="82" spans="2:13">
      <c r="B82" s="68"/>
      <c r="C82" s="69"/>
      <c r="D82" s="70"/>
      <c r="E82" s="70"/>
      <c r="F82" s="70"/>
      <c r="G82" s="70"/>
      <c r="H82" s="70"/>
      <c r="I82" s="70"/>
      <c r="J82" s="70"/>
      <c r="K82" s="70"/>
      <c r="L82" s="70"/>
      <c r="M82" s="70"/>
    </row>
    <row r="83" spans="2:13">
      <c r="B83" s="68"/>
      <c r="C83" s="69"/>
      <c r="D83" s="70"/>
      <c r="E83" s="70"/>
      <c r="F83" s="70"/>
      <c r="G83" s="70"/>
      <c r="H83" s="70"/>
      <c r="I83" s="70"/>
      <c r="J83" s="70"/>
      <c r="K83" s="70"/>
      <c r="L83" s="70"/>
      <c r="M83" s="70"/>
    </row>
    <row r="84" spans="2:13">
      <c r="B84" s="68"/>
      <c r="C84" s="69"/>
      <c r="D84" s="70"/>
      <c r="E84" s="70"/>
      <c r="F84" s="70"/>
      <c r="G84" s="70"/>
      <c r="H84" s="70"/>
      <c r="I84" s="70"/>
      <c r="J84" s="70"/>
      <c r="K84" s="70"/>
      <c r="L84" s="70"/>
      <c r="M84" s="70"/>
    </row>
    <row r="85" spans="2:13">
      <c r="B85" s="68"/>
      <c r="C85" s="69"/>
      <c r="D85" s="70"/>
      <c r="E85" s="70"/>
      <c r="F85" s="70"/>
      <c r="G85" s="70"/>
      <c r="H85" s="70"/>
      <c r="I85" s="70"/>
      <c r="J85" s="70"/>
      <c r="K85" s="70"/>
      <c r="L85" s="70"/>
      <c r="M85" s="70"/>
    </row>
    <row r="86" spans="2:13">
      <c r="B86" s="68"/>
      <c r="C86" s="69"/>
      <c r="D86" s="70"/>
      <c r="E86" s="70"/>
      <c r="F86" s="70"/>
      <c r="G86" s="70"/>
      <c r="H86" s="70"/>
      <c r="I86" s="70"/>
      <c r="J86" s="70"/>
      <c r="K86" s="70"/>
      <c r="L86" s="70"/>
      <c r="M86" s="70"/>
    </row>
    <row r="87" spans="2:13">
      <c r="B87" s="68"/>
      <c r="C87" s="69"/>
      <c r="D87" s="70"/>
      <c r="E87" s="70"/>
      <c r="F87" s="70"/>
      <c r="G87" s="70"/>
      <c r="H87" s="70"/>
      <c r="I87" s="70"/>
      <c r="J87" s="70"/>
      <c r="K87" s="70"/>
      <c r="L87" s="70"/>
      <c r="M87" s="70"/>
    </row>
    <row r="88" spans="2:13">
      <c r="B88" s="68"/>
      <c r="C88" s="69"/>
      <c r="D88" s="70"/>
      <c r="E88" s="70"/>
      <c r="F88" s="70"/>
      <c r="G88" s="70"/>
      <c r="H88" s="70"/>
      <c r="I88" s="70"/>
      <c r="J88" s="70"/>
      <c r="K88" s="70"/>
      <c r="L88" s="70"/>
      <c r="M88" s="70"/>
    </row>
    <row r="89" spans="2:13">
      <c r="B89" s="68"/>
      <c r="C89" s="69"/>
      <c r="D89" s="70"/>
      <c r="E89" s="70"/>
      <c r="F89" s="70"/>
      <c r="G89" s="70"/>
      <c r="H89" s="70"/>
      <c r="I89" s="70"/>
      <c r="J89" s="70"/>
      <c r="K89" s="70"/>
      <c r="L89" s="70"/>
      <c r="M89" s="70"/>
    </row>
    <row r="90" spans="2:13">
      <c r="B90" s="68"/>
      <c r="C90" s="69"/>
      <c r="D90" s="70"/>
      <c r="E90" s="70"/>
      <c r="F90" s="70"/>
      <c r="G90" s="70"/>
      <c r="H90" s="70"/>
      <c r="I90" s="70"/>
      <c r="J90" s="70"/>
      <c r="K90" s="70"/>
      <c r="L90" s="70"/>
      <c r="M90" s="70"/>
    </row>
    <row r="91" spans="2:13">
      <c r="B91" s="68"/>
      <c r="C91" s="69"/>
      <c r="D91" s="70"/>
      <c r="E91" s="70"/>
      <c r="F91" s="70"/>
      <c r="G91" s="70"/>
      <c r="H91" s="70"/>
      <c r="I91" s="70"/>
      <c r="J91" s="70"/>
      <c r="K91" s="70"/>
      <c r="L91" s="70"/>
      <c r="M91" s="70"/>
    </row>
    <row r="92" spans="2:13">
      <c r="B92" s="68"/>
      <c r="C92" s="69"/>
      <c r="D92" s="70"/>
      <c r="E92" s="70"/>
      <c r="F92" s="70"/>
      <c r="G92" s="70"/>
      <c r="H92" s="70"/>
      <c r="I92" s="70"/>
      <c r="J92" s="70"/>
      <c r="K92" s="70"/>
      <c r="L92" s="70"/>
      <c r="M92" s="70"/>
    </row>
    <row r="93" spans="2:13">
      <c r="B93" s="68"/>
      <c r="C93" s="69"/>
      <c r="D93" s="70"/>
      <c r="E93" s="70"/>
      <c r="F93" s="70"/>
      <c r="G93" s="70"/>
      <c r="H93" s="70"/>
      <c r="I93" s="70"/>
      <c r="J93" s="70"/>
      <c r="K93" s="70"/>
      <c r="L93" s="70"/>
      <c r="M93" s="70"/>
    </row>
    <row r="94" spans="2:13">
      <c r="B94" s="68"/>
      <c r="C94" s="69"/>
      <c r="D94" s="70"/>
      <c r="E94" s="70"/>
      <c r="F94" s="70"/>
      <c r="G94" s="70"/>
      <c r="H94" s="70"/>
      <c r="I94" s="70"/>
      <c r="J94" s="70"/>
      <c r="K94" s="70"/>
      <c r="L94" s="70"/>
      <c r="M94" s="70"/>
    </row>
    <row r="95" spans="2:13">
      <c r="B95" s="68"/>
      <c r="C95" s="69"/>
      <c r="D95" s="70"/>
      <c r="E95" s="70"/>
      <c r="F95" s="70"/>
      <c r="G95" s="70"/>
      <c r="H95" s="70"/>
      <c r="I95" s="70"/>
      <c r="J95" s="70"/>
      <c r="K95" s="70"/>
      <c r="L95" s="70"/>
      <c r="M95" s="70"/>
    </row>
    <row r="96" spans="2:13">
      <c r="B96" s="68"/>
      <c r="C96" s="69"/>
      <c r="D96" s="70"/>
      <c r="E96" s="70"/>
      <c r="F96" s="70"/>
      <c r="G96" s="70"/>
      <c r="H96" s="70"/>
      <c r="I96" s="70"/>
      <c r="J96" s="70"/>
      <c r="K96" s="70"/>
      <c r="L96" s="70"/>
      <c r="M96" s="70"/>
    </row>
    <row r="97" spans="2:13">
      <c r="B97" s="68"/>
      <c r="C97" s="69"/>
      <c r="D97" s="70"/>
      <c r="E97" s="70"/>
      <c r="F97" s="70"/>
      <c r="G97" s="70"/>
      <c r="H97" s="70"/>
      <c r="I97" s="70"/>
      <c r="J97" s="70"/>
      <c r="K97" s="70"/>
      <c r="L97" s="70"/>
      <c r="M97" s="70"/>
    </row>
    <row r="98" spans="2:13">
      <c r="B98" s="68"/>
      <c r="C98" s="69"/>
      <c r="D98" s="70"/>
      <c r="E98" s="70"/>
      <c r="F98" s="70"/>
      <c r="G98" s="70"/>
      <c r="H98" s="70"/>
      <c r="I98" s="70"/>
      <c r="J98" s="70"/>
      <c r="K98" s="70"/>
      <c r="L98" s="70"/>
      <c r="M98" s="70"/>
    </row>
    <row r="99" spans="2:13">
      <c r="B99" s="68"/>
      <c r="C99" s="69"/>
      <c r="D99" s="70"/>
      <c r="E99" s="70"/>
      <c r="F99" s="70"/>
      <c r="G99" s="70"/>
      <c r="H99" s="70"/>
      <c r="I99" s="70"/>
      <c r="J99" s="70"/>
      <c r="K99" s="70"/>
      <c r="L99" s="70"/>
      <c r="M99" s="70"/>
    </row>
    <row r="100" spans="2:13">
      <c r="B100" s="68"/>
      <c r="C100" s="69"/>
      <c r="D100" s="70"/>
      <c r="E100" s="70"/>
      <c r="F100" s="70"/>
      <c r="G100" s="70"/>
      <c r="H100" s="70"/>
      <c r="I100" s="70"/>
      <c r="J100" s="70"/>
      <c r="K100" s="70"/>
      <c r="L100" s="70"/>
      <c r="M100" s="70"/>
    </row>
    <row r="101" spans="2:13">
      <c r="B101" s="68"/>
      <c r="C101" s="69"/>
      <c r="D101" s="70"/>
      <c r="E101" s="70"/>
      <c r="F101" s="70"/>
      <c r="G101" s="70"/>
      <c r="H101" s="70"/>
      <c r="I101" s="70"/>
      <c r="J101" s="70"/>
      <c r="K101" s="70"/>
      <c r="L101" s="70"/>
      <c r="M101" s="70"/>
    </row>
    <row r="102" spans="2:13">
      <c r="B102" s="68"/>
      <c r="C102" s="69"/>
      <c r="D102" s="70"/>
      <c r="E102" s="70"/>
      <c r="F102" s="70"/>
      <c r="G102" s="70"/>
      <c r="H102" s="70"/>
      <c r="I102" s="70"/>
      <c r="J102" s="70"/>
      <c r="K102" s="70"/>
      <c r="L102" s="70"/>
      <c r="M102" s="70"/>
    </row>
    <row r="103" spans="2:13">
      <c r="B103" s="68"/>
      <c r="C103" s="69"/>
      <c r="D103" s="70"/>
      <c r="E103" s="70"/>
      <c r="F103" s="70"/>
      <c r="G103" s="70"/>
      <c r="H103" s="70"/>
      <c r="I103" s="70"/>
      <c r="J103" s="70"/>
      <c r="K103" s="70"/>
      <c r="L103" s="70"/>
      <c r="M103" s="70"/>
    </row>
    <row r="104" spans="2:13">
      <c r="B104" s="68"/>
      <c r="C104" s="69"/>
      <c r="D104" s="70"/>
      <c r="E104" s="70"/>
      <c r="F104" s="70"/>
      <c r="G104" s="70"/>
      <c r="H104" s="70"/>
      <c r="I104" s="70"/>
      <c r="J104" s="70"/>
      <c r="K104" s="70"/>
      <c r="L104" s="70"/>
      <c r="M104" s="70"/>
    </row>
    <row r="105" spans="2:13">
      <c r="B105" s="68"/>
      <c r="C105" s="69"/>
      <c r="D105" s="70"/>
      <c r="E105" s="70"/>
      <c r="F105" s="70"/>
      <c r="G105" s="70"/>
      <c r="H105" s="70"/>
      <c r="I105" s="70"/>
      <c r="J105" s="70"/>
      <c r="K105" s="70"/>
      <c r="L105" s="70"/>
      <c r="M105" s="70"/>
    </row>
    <row r="106" spans="2:13">
      <c r="B106" s="68"/>
      <c r="C106" s="69"/>
      <c r="D106" s="70"/>
      <c r="E106" s="70"/>
      <c r="F106" s="70"/>
      <c r="G106" s="70"/>
      <c r="H106" s="70"/>
      <c r="I106" s="70"/>
      <c r="J106" s="70"/>
      <c r="K106" s="70"/>
      <c r="L106" s="70"/>
      <c r="M106" s="70"/>
    </row>
    <row r="107" spans="2:13">
      <c r="B107" s="68"/>
      <c r="C107" s="69"/>
      <c r="D107" s="70"/>
      <c r="E107" s="70"/>
      <c r="F107" s="70"/>
      <c r="G107" s="70"/>
      <c r="H107" s="70"/>
      <c r="I107" s="70"/>
      <c r="J107" s="70"/>
      <c r="K107" s="70"/>
      <c r="L107" s="70"/>
      <c r="M107" s="70"/>
    </row>
    <row r="108" spans="2:13">
      <c r="B108" s="68"/>
      <c r="C108" s="69"/>
      <c r="D108" s="70"/>
      <c r="E108" s="70"/>
      <c r="F108" s="70"/>
      <c r="G108" s="70"/>
      <c r="H108" s="70"/>
      <c r="I108" s="70"/>
      <c r="J108" s="70"/>
      <c r="K108" s="70"/>
      <c r="L108" s="70"/>
      <c r="M108" s="70"/>
    </row>
    <row r="109" spans="2:13">
      <c r="B109" s="68"/>
      <c r="C109" s="69"/>
      <c r="D109" s="70"/>
      <c r="E109" s="70"/>
      <c r="F109" s="70"/>
      <c r="G109" s="70"/>
      <c r="H109" s="70"/>
      <c r="I109" s="70"/>
      <c r="J109" s="70"/>
      <c r="K109" s="70"/>
      <c r="L109" s="70"/>
      <c r="M109" s="70"/>
    </row>
    <row r="110" spans="2:13">
      <c r="B110" s="68"/>
      <c r="C110" s="69"/>
      <c r="D110" s="70"/>
      <c r="E110" s="70"/>
      <c r="F110" s="70"/>
      <c r="G110" s="70"/>
      <c r="H110" s="70"/>
      <c r="I110" s="70"/>
      <c r="J110" s="70"/>
      <c r="K110" s="70"/>
      <c r="L110" s="70"/>
      <c r="M110" s="70"/>
    </row>
    <row r="111" spans="2:13">
      <c r="B111" s="68"/>
      <c r="C111" s="69"/>
      <c r="D111" s="70"/>
      <c r="E111" s="70"/>
      <c r="F111" s="70"/>
      <c r="G111" s="70"/>
      <c r="H111" s="70"/>
      <c r="I111" s="70"/>
      <c r="J111" s="70"/>
      <c r="K111" s="70"/>
      <c r="L111" s="70"/>
      <c r="M111" s="70"/>
    </row>
    <row r="112" spans="2:13">
      <c r="B112" s="68"/>
      <c r="C112" s="69"/>
      <c r="D112" s="70"/>
      <c r="E112" s="70"/>
      <c r="F112" s="70"/>
      <c r="G112" s="70"/>
      <c r="H112" s="70"/>
      <c r="I112" s="70"/>
      <c r="J112" s="70"/>
      <c r="K112" s="70"/>
      <c r="L112" s="70"/>
      <c r="M112" s="70"/>
    </row>
    <row r="113" spans="2:13">
      <c r="B113" s="68"/>
      <c r="C113" s="69"/>
      <c r="D113" s="70"/>
      <c r="E113" s="70"/>
      <c r="F113" s="70"/>
      <c r="G113" s="70"/>
      <c r="H113" s="70"/>
      <c r="I113" s="70"/>
      <c r="J113" s="70"/>
      <c r="K113" s="70"/>
      <c r="L113" s="70"/>
      <c r="M113" s="70"/>
    </row>
    <row r="114" spans="2:13">
      <c r="B114" s="68"/>
      <c r="C114" s="69"/>
      <c r="D114" s="70"/>
      <c r="E114" s="70"/>
      <c r="F114" s="70"/>
      <c r="G114" s="70"/>
      <c r="H114" s="70"/>
      <c r="I114" s="70"/>
      <c r="J114" s="70"/>
      <c r="K114" s="70"/>
      <c r="L114" s="70"/>
      <c r="M114" s="70"/>
    </row>
    <row r="115" spans="2:13">
      <c r="B115" s="68"/>
      <c r="C115" s="69"/>
      <c r="D115" s="70"/>
      <c r="E115" s="70"/>
      <c r="F115" s="70"/>
      <c r="G115" s="70"/>
      <c r="H115" s="70"/>
      <c r="I115" s="70"/>
      <c r="J115" s="70"/>
      <c r="K115" s="70"/>
      <c r="L115" s="70"/>
      <c r="M115" s="70"/>
    </row>
    <row r="116" spans="2:13">
      <c r="B116" s="68"/>
      <c r="C116" s="69"/>
      <c r="D116" s="70"/>
      <c r="E116" s="70"/>
      <c r="F116" s="70"/>
      <c r="G116" s="70"/>
      <c r="H116" s="70"/>
      <c r="I116" s="70"/>
      <c r="J116" s="70"/>
      <c r="K116" s="70"/>
      <c r="L116" s="70"/>
      <c r="M116" s="70"/>
    </row>
    <row r="117" spans="2:13">
      <c r="B117" s="68"/>
      <c r="C117" s="69"/>
      <c r="D117" s="70"/>
      <c r="E117" s="70"/>
      <c r="F117" s="70"/>
      <c r="G117" s="70"/>
      <c r="H117" s="70"/>
      <c r="I117" s="70"/>
      <c r="J117" s="70"/>
      <c r="K117" s="70"/>
      <c r="L117" s="70"/>
      <c r="M117" s="70"/>
    </row>
    <row r="118" spans="2:13">
      <c r="B118" s="68"/>
      <c r="C118" s="69"/>
      <c r="D118" s="70"/>
      <c r="E118" s="70"/>
      <c r="F118" s="70"/>
      <c r="G118" s="70"/>
      <c r="H118" s="70"/>
      <c r="I118" s="70"/>
      <c r="J118" s="70"/>
      <c r="K118" s="70"/>
      <c r="L118" s="70"/>
      <c r="M118" s="70"/>
    </row>
    <row r="119" spans="2:13">
      <c r="B119" s="68"/>
      <c r="C119" s="69"/>
      <c r="D119" s="70"/>
      <c r="E119" s="70"/>
      <c r="F119" s="70"/>
      <c r="G119" s="70"/>
      <c r="H119" s="70"/>
      <c r="I119" s="70"/>
      <c r="J119" s="70"/>
      <c r="K119" s="70"/>
      <c r="L119" s="70"/>
      <c r="M119" s="70"/>
    </row>
    <row r="120" spans="2:13">
      <c r="B120" s="68"/>
      <c r="C120" s="69"/>
      <c r="D120" s="70"/>
      <c r="E120" s="70"/>
      <c r="F120" s="70"/>
      <c r="G120" s="70"/>
      <c r="H120" s="70"/>
      <c r="I120" s="70"/>
      <c r="J120" s="70"/>
      <c r="K120" s="70"/>
      <c r="L120" s="70"/>
      <c r="M120" s="70"/>
    </row>
    <row r="121" spans="2:13">
      <c r="B121" s="68"/>
      <c r="C121" s="69"/>
      <c r="D121" s="70"/>
      <c r="E121" s="70"/>
      <c r="F121" s="70"/>
      <c r="G121" s="70"/>
      <c r="H121" s="70"/>
      <c r="I121" s="70"/>
      <c r="J121" s="70"/>
      <c r="K121" s="70"/>
      <c r="L121" s="70"/>
      <c r="M121" s="70"/>
    </row>
    <row r="122" spans="2:13">
      <c r="B122" s="68"/>
      <c r="C122" s="69"/>
      <c r="D122" s="70"/>
      <c r="E122" s="70"/>
      <c r="F122" s="70"/>
      <c r="G122" s="70"/>
      <c r="H122" s="70"/>
      <c r="I122" s="70"/>
      <c r="J122" s="70"/>
      <c r="K122" s="70"/>
      <c r="L122" s="70"/>
      <c r="M122" s="70"/>
    </row>
    <row r="123" spans="2:13">
      <c r="B123" s="68"/>
      <c r="C123" s="69"/>
      <c r="D123" s="70"/>
      <c r="E123" s="70"/>
      <c r="F123" s="70"/>
      <c r="G123" s="70"/>
      <c r="H123" s="70"/>
      <c r="I123" s="70"/>
      <c r="J123" s="70"/>
      <c r="K123" s="70"/>
      <c r="L123" s="70"/>
      <c r="M123" s="70"/>
    </row>
    <row r="124" spans="2:13">
      <c r="B124" s="68"/>
      <c r="C124" s="69"/>
      <c r="D124" s="70"/>
      <c r="E124" s="70"/>
      <c r="F124" s="70"/>
      <c r="G124" s="70"/>
      <c r="H124" s="70"/>
      <c r="I124" s="70"/>
      <c r="J124" s="70"/>
      <c r="K124" s="70"/>
      <c r="L124" s="70"/>
      <c r="M124" s="70"/>
    </row>
    <row r="125" spans="2:13">
      <c r="B125" s="68"/>
      <c r="C125" s="69"/>
      <c r="D125" s="70"/>
      <c r="E125" s="70"/>
      <c r="F125" s="70"/>
      <c r="G125" s="70"/>
      <c r="H125" s="70"/>
      <c r="I125" s="70"/>
      <c r="J125" s="70"/>
      <c r="K125" s="70"/>
      <c r="L125" s="70"/>
      <c r="M125" s="70"/>
    </row>
    <row r="126" spans="2:13">
      <c r="B126" s="68"/>
      <c r="C126" s="69"/>
      <c r="D126" s="70"/>
      <c r="E126" s="70"/>
      <c r="F126" s="70"/>
      <c r="G126" s="70"/>
      <c r="H126" s="70"/>
      <c r="I126" s="70"/>
      <c r="J126" s="70"/>
      <c r="K126" s="70"/>
      <c r="L126" s="70"/>
      <c r="M126" s="70"/>
    </row>
    <row r="127" spans="2:13">
      <c r="B127" s="68"/>
      <c r="C127" s="69"/>
      <c r="D127" s="70"/>
      <c r="E127" s="70"/>
      <c r="F127" s="70"/>
      <c r="G127" s="70"/>
      <c r="H127" s="70"/>
      <c r="I127" s="70"/>
      <c r="J127" s="70"/>
      <c r="K127" s="70"/>
      <c r="L127" s="70"/>
      <c r="M127" s="70"/>
    </row>
    <row r="128" spans="2:13">
      <c r="B128" s="68"/>
      <c r="C128" s="69"/>
      <c r="D128" s="70"/>
      <c r="E128" s="70"/>
      <c r="F128" s="70"/>
      <c r="G128" s="70"/>
      <c r="H128" s="70"/>
      <c r="I128" s="70"/>
      <c r="J128" s="70"/>
      <c r="K128" s="70"/>
      <c r="L128" s="70"/>
      <c r="M128" s="70"/>
    </row>
    <row r="129" spans="2:13">
      <c r="B129" s="68"/>
      <c r="C129" s="69"/>
      <c r="D129" s="70"/>
      <c r="E129" s="70"/>
      <c r="F129" s="70"/>
      <c r="G129" s="70"/>
      <c r="H129" s="70"/>
      <c r="I129" s="70"/>
      <c r="J129" s="70"/>
      <c r="K129" s="70"/>
      <c r="L129" s="70"/>
      <c r="M129" s="70"/>
    </row>
    <row r="130" spans="2:13">
      <c r="B130" s="68"/>
      <c r="C130" s="69"/>
      <c r="D130" s="70"/>
      <c r="E130" s="70"/>
      <c r="F130" s="70"/>
      <c r="G130" s="70"/>
      <c r="H130" s="70"/>
      <c r="I130" s="70"/>
      <c r="J130" s="70"/>
      <c r="K130" s="70"/>
      <c r="L130" s="70"/>
      <c r="M130" s="70"/>
    </row>
    <row r="131" spans="2:13">
      <c r="B131" s="68"/>
      <c r="C131" s="69"/>
      <c r="D131" s="70"/>
      <c r="E131" s="70"/>
      <c r="F131" s="70"/>
      <c r="G131" s="70"/>
      <c r="H131" s="70"/>
      <c r="I131" s="70"/>
      <c r="J131" s="70"/>
      <c r="K131" s="70"/>
      <c r="L131" s="70"/>
      <c r="M131" s="70"/>
    </row>
    <row r="132" spans="2:13">
      <c r="B132" s="68"/>
      <c r="C132" s="69"/>
      <c r="D132" s="70"/>
      <c r="E132" s="70"/>
      <c r="F132" s="70"/>
      <c r="G132" s="70"/>
      <c r="H132" s="70"/>
      <c r="I132" s="70"/>
      <c r="J132" s="70"/>
      <c r="K132" s="70"/>
      <c r="L132" s="70"/>
      <c r="M132" s="70"/>
    </row>
    <row r="133" spans="2:13">
      <c r="B133" s="68"/>
      <c r="C133" s="69"/>
      <c r="D133" s="70"/>
      <c r="E133" s="70"/>
      <c r="F133" s="70"/>
      <c r="G133" s="70"/>
      <c r="H133" s="70"/>
      <c r="I133" s="70"/>
      <c r="J133" s="70"/>
      <c r="K133" s="70"/>
      <c r="L133" s="70"/>
      <c r="M133" s="70"/>
    </row>
    <row r="134" spans="2:13">
      <c r="B134" s="68"/>
      <c r="C134" s="69"/>
      <c r="D134" s="70"/>
      <c r="E134" s="70"/>
      <c r="F134" s="70"/>
      <c r="G134" s="70"/>
      <c r="H134" s="70"/>
      <c r="I134" s="70"/>
      <c r="J134" s="70"/>
      <c r="K134" s="70"/>
      <c r="L134" s="70"/>
      <c r="M134" s="70"/>
    </row>
    <row r="135" spans="2:13">
      <c r="B135" s="68"/>
      <c r="C135" s="69"/>
      <c r="D135" s="70"/>
      <c r="E135" s="70"/>
      <c r="F135" s="70"/>
      <c r="G135" s="70"/>
      <c r="H135" s="70"/>
      <c r="I135" s="70"/>
      <c r="J135" s="70"/>
      <c r="K135" s="70"/>
      <c r="L135" s="70"/>
      <c r="M135" s="70"/>
    </row>
    <row r="136" spans="2:13">
      <c r="B136" s="68"/>
      <c r="C136" s="69"/>
      <c r="D136" s="70"/>
      <c r="E136" s="70"/>
      <c r="F136" s="70"/>
      <c r="G136" s="70"/>
      <c r="H136" s="70"/>
      <c r="I136" s="70"/>
      <c r="J136" s="70"/>
      <c r="K136" s="70"/>
      <c r="L136" s="70"/>
      <c r="M136" s="70"/>
    </row>
    <row r="137" spans="2:13">
      <c r="B137" s="68"/>
      <c r="C137" s="69"/>
      <c r="D137" s="70"/>
      <c r="E137" s="70"/>
      <c r="F137" s="70"/>
      <c r="G137" s="70"/>
      <c r="H137" s="70"/>
      <c r="I137" s="70"/>
      <c r="J137" s="70"/>
      <c r="K137" s="70"/>
      <c r="L137" s="70"/>
      <c r="M137" s="70"/>
    </row>
    <row r="138" spans="2:13">
      <c r="B138" s="68"/>
      <c r="C138" s="69"/>
      <c r="D138" s="70"/>
      <c r="E138" s="70"/>
      <c r="F138" s="70"/>
      <c r="G138" s="70"/>
      <c r="H138" s="70"/>
      <c r="I138" s="70"/>
      <c r="J138" s="70"/>
      <c r="K138" s="70"/>
      <c r="L138" s="70"/>
      <c r="M138" s="70"/>
    </row>
    <row r="139" spans="2:13">
      <c r="B139" s="68"/>
      <c r="C139" s="69"/>
      <c r="D139" s="70"/>
      <c r="E139" s="70"/>
      <c r="F139" s="70"/>
      <c r="G139" s="70"/>
      <c r="H139" s="70"/>
      <c r="I139" s="70"/>
      <c r="J139" s="70"/>
      <c r="K139" s="70"/>
      <c r="L139" s="70"/>
      <c r="M139" s="70"/>
    </row>
    <row r="140" spans="2:13">
      <c r="B140" s="68"/>
      <c r="C140" s="69"/>
      <c r="D140" s="70"/>
      <c r="E140" s="70"/>
      <c r="F140" s="70"/>
      <c r="G140" s="70"/>
      <c r="H140" s="70"/>
      <c r="I140" s="70"/>
      <c r="J140" s="70"/>
      <c r="K140" s="70"/>
      <c r="L140" s="70"/>
      <c r="M140" s="70"/>
    </row>
    <row r="141" spans="2:13">
      <c r="B141" s="68"/>
      <c r="C141" s="69"/>
      <c r="D141" s="70"/>
      <c r="E141" s="70"/>
      <c r="F141" s="70"/>
      <c r="G141" s="70"/>
      <c r="H141" s="70"/>
      <c r="I141" s="70"/>
      <c r="J141" s="70"/>
      <c r="K141" s="70"/>
      <c r="L141" s="70"/>
      <c r="M141" s="70"/>
    </row>
    <row r="142" spans="2:13">
      <c r="B142" s="68"/>
      <c r="C142" s="69"/>
      <c r="D142" s="70"/>
      <c r="E142" s="70"/>
      <c r="F142" s="70"/>
      <c r="G142" s="70"/>
      <c r="H142" s="70"/>
      <c r="I142" s="70"/>
      <c r="J142" s="70"/>
      <c r="K142" s="70"/>
      <c r="L142" s="70"/>
      <c r="M142" s="70"/>
    </row>
    <row r="143" spans="2:13">
      <c r="B143" s="68"/>
      <c r="C143" s="69"/>
      <c r="D143" s="70"/>
      <c r="E143" s="70"/>
      <c r="F143" s="70"/>
      <c r="G143" s="70"/>
      <c r="H143" s="70"/>
      <c r="I143" s="70"/>
      <c r="J143" s="70"/>
      <c r="K143" s="70"/>
      <c r="L143" s="70"/>
      <c r="M143" s="70"/>
    </row>
    <row r="144" spans="2:13">
      <c r="B144" s="68"/>
      <c r="C144" s="69"/>
      <c r="D144" s="70"/>
      <c r="E144" s="70"/>
      <c r="F144" s="70"/>
      <c r="G144" s="70"/>
      <c r="H144" s="70"/>
      <c r="I144" s="70"/>
      <c r="J144" s="70"/>
      <c r="K144" s="70"/>
      <c r="L144" s="70"/>
      <c r="M144" s="70"/>
    </row>
    <row r="145" spans="2:15">
      <c r="B145" s="68"/>
      <c r="C145" s="69"/>
      <c r="D145" s="70"/>
      <c r="E145" s="70"/>
      <c r="F145" s="70"/>
      <c r="G145" s="70"/>
      <c r="H145" s="70"/>
      <c r="I145" s="70"/>
      <c r="J145" s="70"/>
      <c r="K145" s="70"/>
      <c r="L145" s="70"/>
      <c r="M145" s="70"/>
    </row>
    <row r="146" spans="2:15">
      <c r="B146" s="68"/>
      <c r="C146" s="69"/>
      <c r="D146" s="70"/>
      <c r="E146" s="70"/>
      <c r="F146" s="70"/>
      <c r="G146" s="70"/>
      <c r="H146" s="70"/>
      <c r="I146" s="70"/>
      <c r="J146" s="70"/>
      <c r="K146" s="70"/>
      <c r="L146" s="70"/>
      <c r="M146" s="70"/>
    </row>
    <row r="147" spans="2:15">
      <c r="B147" s="68"/>
      <c r="C147" s="69"/>
      <c r="D147" s="70"/>
      <c r="E147" s="70"/>
      <c r="F147" s="70"/>
      <c r="G147" s="70"/>
      <c r="H147" s="70"/>
      <c r="I147" s="70"/>
      <c r="J147" s="70"/>
      <c r="K147" s="70"/>
      <c r="L147" s="70"/>
      <c r="M147" s="70"/>
    </row>
    <row r="148" spans="2:15">
      <c r="B148" s="68"/>
      <c r="C148" s="69"/>
      <c r="D148" s="70"/>
      <c r="E148" s="70"/>
      <c r="F148" s="70"/>
      <c r="G148" s="70"/>
      <c r="H148" s="70"/>
      <c r="I148" s="70"/>
      <c r="J148" s="70"/>
      <c r="K148" s="70"/>
      <c r="L148" s="70"/>
      <c r="M148" s="70"/>
    </row>
    <row r="149" spans="2:15">
      <c r="B149" s="68"/>
      <c r="C149" s="69"/>
      <c r="D149" s="70"/>
      <c r="E149" s="70"/>
      <c r="F149" s="70"/>
      <c r="G149" s="70"/>
      <c r="H149" s="70"/>
      <c r="I149" s="70"/>
      <c r="J149" s="70"/>
      <c r="K149" s="70"/>
      <c r="L149" s="70"/>
      <c r="M149" s="70"/>
    </row>
    <row r="150" spans="2:15">
      <c r="B150" s="68"/>
      <c r="C150" s="69"/>
      <c r="D150" s="70"/>
      <c r="E150" s="70"/>
      <c r="F150" s="70"/>
      <c r="G150" s="70"/>
      <c r="H150" s="70"/>
      <c r="I150" s="70"/>
      <c r="J150" s="70"/>
      <c r="K150" s="70"/>
      <c r="L150" s="70"/>
      <c r="M150" s="70"/>
    </row>
    <row r="151" spans="2:15">
      <c r="B151" s="28"/>
      <c r="C151" s="29"/>
      <c r="D151" s="64"/>
      <c r="E151" s="64"/>
      <c r="F151" s="64"/>
      <c r="G151" s="64"/>
      <c r="H151" s="64"/>
      <c r="I151" s="64"/>
      <c r="J151" s="65"/>
      <c r="K151" s="64"/>
      <c r="L151" s="66"/>
      <c r="M151" s="64"/>
    </row>
    <row r="152" spans="2:15" ht="21.75" customHeight="1">
      <c r="B152" s="296" t="s">
        <v>38</v>
      </c>
      <c r="C152" s="297"/>
      <c r="D152" s="30">
        <f>COUNTIF(D6:D150,"1")</f>
        <v>0</v>
      </c>
      <c r="E152" s="30">
        <f t="shared" ref="E152:M152" si="0">COUNTIF(E6:E150,"1")</f>
        <v>0</v>
      </c>
      <c r="F152" s="30">
        <f t="shared" si="0"/>
        <v>0</v>
      </c>
      <c r="G152" s="30">
        <f t="shared" si="0"/>
        <v>0</v>
      </c>
      <c r="H152" s="30">
        <f t="shared" si="0"/>
        <v>0</v>
      </c>
      <c r="I152" s="30">
        <f t="shared" si="0"/>
        <v>0</v>
      </c>
      <c r="J152" s="30">
        <f t="shared" si="0"/>
        <v>0</v>
      </c>
      <c r="K152" s="30">
        <f t="shared" si="0"/>
        <v>0</v>
      </c>
      <c r="L152" s="30">
        <f t="shared" si="0"/>
        <v>0</v>
      </c>
      <c r="M152" s="30">
        <f t="shared" si="0"/>
        <v>0</v>
      </c>
      <c r="O152" s="27"/>
    </row>
    <row r="153" spans="2:15" ht="21.75" customHeight="1">
      <c r="B153" s="300" t="s">
        <v>39</v>
      </c>
      <c r="C153" s="301"/>
      <c r="D153" s="31">
        <f t="shared" ref="D153:M153" si="1">COUNTIF(D6:D150,"2")</f>
        <v>0</v>
      </c>
      <c r="E153" s="31">
        <f t="shared" si="1"/>
        <v>0</v>
      </c>
      <c r="F153" s="31">
        <f t="shared" si="1"/>
        <v>0</v>
      </c>
      <c r="G153" s="31">
        <f t="shared" si="1"/>
        <v>0</v>
      </c>
      <c r="H153" s="31">
        <f t="shared" si="1"/>
        <v>0</v>
      </c>
      <c r="I153" s="31">
        <f t="shared" si="1"/>
        <v>0</v>
      </c>
      <c r="J153" s="31">
        <f t="shared" si="1"/>
        <v>0</v>
      </c>
      <c r="K153" s="31">
        <f t="shared" si="1"/>
        <v>0</v>
      </c>
      <c r="L153" s="31">
        <f t="shared" si="1"/>
        <v>0</v>
      </c>
      <c r="M153" s="31">
        <f t="shared" si="1"/>
        <v>0</v>
      </c>
      <c r="O153" s="27"/>
    </row>
    <row r="154" spans="2:15" ht="21.75" customHeight="1">
      <c r="B154" s="298" t="s">
        <v>40</v>
      </c>
      <c r="C154" s="299"/>
      <c r="D154" s="32">
        <f t="shared" ref="D154:M154" si="2">COUNTIF(D6:D150,"3")</f>
        <v>0</v>
      </c>
      <c r="E154" s="32">
        <f t="shared" si="2"/>
        <v>0</v>
      </c>
      <c r="F154" s="32">
        <f t="shared" si="2"/>
        <v>0</v>
      </c>
      <c r="G154" s="32">
        <f t="shared" si="2"/>
        <v>0</v>
      </c>
      <c r="H154" s="32">
        <f t="shared" si="2"/>
        <v>0</v>
      </c>
      <c r="I154" s="32">
        <f t="shared" si="2"/>
        <v>0</v>
      </c>
      <c r="J154" s="32">
        <f t="shared" si="2"/>
        <v>0</v>
      </c>
      <c r="K154" s="32">
        <f t="shared" si="2"/>
        <v>0</v>
      </c>
      <c r="L154" s="32">
        <f t="shared" si="2"/>
        <v>0</v>
      </c>
      <c r="M154" s="32">
        <f t="shared" si="2"/>
        <v>0</v>
      </c>
      <c r="O154" s="27"/>
    </row>
    <row r="155" spans="2:15" ht="21.75" customHeight="1">
      <c r="B155" s="33"/>
      <c r="C155" s="34"/>
      <c r="D155" s="35"/>
      <c r="E155" s="35"/>
      <c r="F155" s="35"/>
      <c r="G155" s="35"/>
      <c r="H155" s="35"/>
      <c r="I155" s="35"/>
      <c r="J155" s="35"/>
      <c r="K155" s="35"/>
      <c r="L155" s="35"/>
      <c r="M155" s="35"/>
      <c r="O155" s="27"/>
    </row>
    <row r="156" spans="2:15" ht="72" customHeight="1">
      <c r="B156" s="15" t="s">
        <v>37</v>
      </c>
      <c r="C156" s="18" t="s">
        <v>41</v>
      </c>
      <c r="D156" s="292" t="str">
        <f>IF('ULO-MLO Major-Spec 1 Alignment'!B$4="[ENTER SPECIALISATION/MAJOR/MINOR NAME HERE]","&lt;Name is autopopulated from Major-Spec alignment sheet&gt;",'ULO-MLO Major-Spec 1 Alignment'!B$4)</f>
        <v>&lt;Name is autopopulated from Major-Spec alignment sheet&gt;</v>
      </c>
      <c r="E156" s="292"/>
      <c r="F156" s="292"/>
      <c r="G156" s="292"/>
      <c r="H156" s="292"/>
      <c r="I156" s="292"/>
      <c r="J156" s="292"/>
      <c r="K156" s="292"/>
      <c r="L156" s="292"/>
      <c r="M156" s="292"/>
    </row>
    <row r="157" spans="2:15" ht="31.5" customHeight="1">
      <c r="B157" s="17" t="str">
        <f>IF('ULO-MLO Major-Spec 1 Alignment'!$B$4="[ENTER SPECIALISATION/MAJOR/MINOR NAME HERE]","Name autofilled from MLO sheet",'ULO-MLO Major-Spec 1 Alignment'!$B$4)</f>
        <v>Name autofilled from MLO sheet</v>
      </c>
      <c r="C157" s="19" t="s">
        <v>211</v>
      </c>
      <c r="D157" s="302"/>
      <c r="E157" s="303"/>
      <c r="F157" s="303"/>
      <c r="G157" s="303"/>
      <c r="H157" s="303"/>
      <c r="I157" s="303"/>
      <c r="J157" s="303"/>
      <c r="K157" s="303"/>
      <c r="L157" s="303"/>
      <c r="M157" s="304"/>
    </row>
    <row r="158" spans="2:15" ht="60" customHeight="1">
      <c r="B158" s="25" t="str">
        <f>'ULO-MLO Major-Spec 1 Alignment'!D$7</f>
        <v>MLO1:</v>
      </c>
      <c r="C158" s="26">
        <f>MAX('ULO-MLO Major-Spec 1 Alignment'!$D$9:$D$57)</f>
        <v>0</v>
      </c>
      <c r="D158" s="4"/>
      <c r="E158" s="4"/>
      <c r="F158" s="4"/>
      <c r="G158" s="4"/>
      <c r="H158" s="4"/>
      <c r="I158" s="4"/>
      <c r="J158" s="6"/>
      <c r="K158" s="4"/>
      <c r="L158" s="5"/>
      <c r="M158" s="4"/>
    </row>
    <row r="159" spans="2:15" ht="60" customHeight="1">
      <c r="B159" s="25" t="str">
        <f>'ULO-MLO Major-Spec 1 Alignment'!E$7</f>
        <v>MLO2:</v>
      </c>
      <c r="C159" s="26">
        <f>MAX('ULO-MLO Major-Spec 1 Alignment'!$E$9:$E$57)</f>
        <v>0</v>
      </c>
      <c r="D159" s="4"/>
      <c r="E159" s="4"/>
      <c r="F159" s="4"/>
      <c r="G159" s="4"/>
      <c r="H159" s="4"/>
      <c r="I159" s="4"/>
      <c r="J159" s="6"/>
      <c r="K159" s="4"/>
      <c r="L159" s="5"/>
      <c r="M159" s="4"/>
    </row>
    <row r="160" spans="2:15" ht="60" customHeight="1">
      <c r="B160" s="25" t="str">
        <f>'ULO-MLO Major-Spec 1 Alignment'!F$7</f>
        <v>MLO3:</v>
      </c>
      <c r="C160" s="26">
        <f>MAX('ULO-MLO Major-Spec 1 Alignment'!$F$9:$F$57)</f>
        <v>0</v>
      </c>
      <c r="D160" s="4"/>
      <c r="E160" s="4"/>
      <c r="F160" s="4"/>
      <c r="G160" s="4"/>
      <c r="H160" s="4"/>
      <c r="I160" s="4"/>
      <c r="J160" s="6"/>
      <c r="K160" s="4"/>
      <c r="L160" s="5"/>
      <c r="M160" s="4"/>
    </row>
    <row r="161" spans="2:13" ht="60" customHeight="1">
      <c r="B161" s="25" t="str">
        <f>'ULO-MLO Major-Spec 1 Alignment'!G$7</f>
        <v>MLO4:</v>
      </c>
      <c r="C161" s="26">
        <f>MAX('ULO-MLO Major-Spec 1 Alignment'!$G$9:$G$57)</f>
        <v>0</v>
      </c>
      <c r="D161" s="4"/>
      <c r="E161" s="4"/>
      <c r="F161" s="4"/>
      <c r="G161" s="4"/>
      <c r="H161" s="4"/>
      <c r="I161" s="4"/>
      <c r="J161" s="6"/>
      <c r="K161" s="4"/>
      <c r="L161" s="5"/>
      <c r="M161" s="4"/>
    </row>
    <row r="162" spans="2:13" ht="60" customHeight="1">
      <c r="B162" s="25" t="str">
        <f>'ULO-MLO Major-Spec 1 Alignment'!H$7</f>
        <v>MLO5:</v>
      </c>
      <c r="C162" s="26">
        <f>MAX('ULO-MLO Major-Spec 1 Alignment'!$H$9:$H$57)</f>
        <v>0</v>
      </c>
      <c r="D162" s="4"/>
      <c r="E162" s="4"/>
      <c r="F162" s="4"/>
      <c r="G162" s="4"/>
      <c r="H162" s="4"/>
      <c r="I162" s="4"/>
      <c r="J162" s="6"/>
      <c r="K162" s="4"/>
      <c r="L162" s="5"/>
      <c r="M162" s="4"/>
    </row>
    <row r="163" spans="2:13" ht="75.75" customHeight="1">
      <c r="B163" s="15" t="s">
        <v>195</v>
      </c>
      <c r="C163" s="18" t="s">
        <v>41</v>
      </c>
      <c r="D163" s="292" t="str">
        <f>IF('ULO-MLO Major-Spec 2 Alignment'!B$4="[ENTER SPECIALISATION/MAJOR/MINOR NAME HERE]","&lt;Name is autopopulated from Major-Spec alignment sheet&gt;",'ULO-MLO Major-Spec 2 Alignment'!B$4)</f>
        <v>&lt;Name is autopopulated from Major-Spec alignment sheet&gt;</v>
      </c>
      <c r="E163" s="292"/>
      <c r="F163" s="292"/>
      <c r="G163" s="292"/>
      <c r="H163" s="292"/>
      <c r="I163" s="292"/>
      <c r="J163" s="292"/>
      <c r="K163" s="292"/>
      <c r="L163" s="292"/>
      <c r="M163" s="292"/>
    </row>
    <row r="164" spans="2:13" ht="31.5" customHeight="1">
      <c r="B164" s="17" t="str">
        <f>IF('ULO-MLO Major-Spec 2 Alignment'!$B$4="[ENTER SPECIALISATION/MAJOR/MINOR NAME HERE]","Name autofilled from MLO sheet",'ULO-MLO Major-Spec 2 Alignment'!$B$4)</f>
        <v>Name autofilled from MLO sheet</v>
      </c>
      <c r="C164" s="19" t="s">
        <v>211</v>
      </c>
      <c r="D164" s="302"/>
      <c r="E164" s="303"/>
      <c r="F164" s="303"/>
      <c r="G164" s="303"/>
      <c r="H164" s="303"/>
      <c r="I164" s="303"/>
      <c r="J164" s="303"/>
      <c r="K164" s="303"/>
      <c r="L164" s="303"/>
      <c r="M164" s="304"/>
    </row>
    <row r="165" spans="2:13" ht="60" customHeight="1">
      <c r="B165" s="25" t="str">
        <f>'ULO-MLO Major-Spec 2 Alignment'!D$7</f>
        <v>MLO1:</v>
      </c>
      <c r="C165" s="26">
        <f>MAX('ULO-MLO Major-Spec 2 Alignment'!$D$9:$D$57)</f>
        <v>0</v>
      </c>
      <c r="D165" s="4"/>
      <c r="E165" s="4"/>
      <c r="F165" s="4"/>
      <c r="G165" s="4"/>
      <c r="H165" s="4"/>
      <c r="I165" s="4"/>
      <c r="J165" s="6"/>
      <c r="K165" s="4"/>
      <c r="L165" s="5"/>
      <c r="M165" s="4"/>
    </row>
    <row r="166" spans="2:13" ht="60" customHeight="1">
      <c r="B166" s="25" t="str">
        <f>'ULO-MLO Major-Spec 2 Alignment'!E$7</f>
        <v>MLO2:</v>
      </c>
      <c r="C166" s="26">
        <f>MAX('ULO-MLO Major-Spec 2 Alignment'!$E$9:$E$57)</f>
        <v>0</v>
      </c>
      <c r="D166" s="4"/>
      <c r="E166" s="4"/>
      <c r="F166" s="4"/>
      <c r="G166" s="4"/>
      <c r="H166" s="4"/>
      <c r="I166" s="4"/>
      <c r="J166" s="6"/>
      <c r="K166" s="4"/>
      <c r="L166" s="5"/>
      <c r="M166" s="4"/>
    </row>
    <row r="167" spans="2:13" ht="60" customHeight="1">
      <c r="B167" s="25" t="str">
        <f>'ULO-MLO Major-Spec 2 Alignment'!F$7</f>
        <v>MLO3:</v>
      </c>
      <c r="C167" s="26">
        <f>MAX('ULO-MLO Major-Spec 2 Alignment'!$F$9:$F$57)</f>
        <v>0</v>
      </c>
      <c r="D167" s="4"/>
      <c r="E167" s="4"/>
      <c r="F167" s="4"/>
      <c r="G167" s="4"/>
      <c r="H167" s="4"/>
      <c r="I167" s="4"/>
      <c r="J167" s="6"/>
      <c r="K167" s="4"/>
      <c r="L167" s="5"/>
      <c r="M167" s="4"/>
    </row>
    <row r="168" spans="2:13" ht="60" customHeight="1">
      <c r="B168" s="25" t="str">
        <f>'ULO-MLO Major-Spec 2 Alignment'!G$7</f>
        <v>MLO4:</v>
      </c>
      <c r="C168" s="26">
        <f>MAX('ULO-MLO Major-Spec 2 Alignment'!$G$9:$G$57)</f>
        <v>0</v>
      </c>
      <c r="D168" s="4"/>
      <c r="E168" s="4"/>
      <c r="F168" s="4"/>
      <c r="G168" s="4"/>
      <c r="H168" s="4"/>
      <c r="I168" s="4"/>
      <c r="J168" s="6"/>
      <c r="K168" s="4"/>
      <c r="L168" s="5"/>
      <c r="M168" s="4"/>
    </row>
    <row r="169" spans="2:13" ht="60" customHeight="1">
      <c r="B169" s="25" t="str">
        <f>'ULO-MLO Major-Spec 2 Alignment'!H$7</f>
        <v>MLO5:</v>
      </c>
      <c r="C169" s="26">
        <f>MAX('ULO-MLO Major-Spec 2 Alignment'!$H$9:$H$57)</f>
        <v>0</v>
      </c>
      <c r="D169" s="4"/>
      <c r="E169" s="4"/>
      <c r="F169" s="4"/>
      <c r="G169" s="4"/>
      <c r="H169" s="4"/>
      <c r="I169" s="4"/>
      <c r="J169" s="6"/>
      <c r="K169" s="4"/>
      <c r="L169" s="5"/>
      <c r="M169" s="4"/>
    </row>
    <row r="170" spans="2:13" ht="69.75" customHeight="1">
      <c r="B170" s="15" t="s">
        <v>196</v>
      </c>
      <c r="C170" s="18" t="s">
        <v>41</v>
      </c>
      <c r="D170" s="292" t="str">
        <f>IF('ULO-MLO Major-Spec 3 Alignment'!B$4="[ENTER SPECIALISATION/MAJOR/MINOR NAME HERE]","&lt;Name is autopopulated from Major-Spec alignment sheet&gt;",'ULO-MLO Major-Spec 3 Alignment'!B$4)</f>
        <v>&lt;Name is autopopulated from Major-Spec alignment sheet&gt;</v>
      </c>
      <c r="E170" s="292"/>
      <c r="F170" s="292"/>
      <c r="G170" s="292"/>
      <c r="H170" s="292"/>
      <c r="I170" s="292"/>
      <c r="J170" s="292"/>
      <c r="K170" s="292"/>
      <c r="L170" s="292"/>
      <c r="M170" s="292"/>
    </row>
    <row r="171" spans="2:13" ht="31.5" customHeight="1">
      <c r="B171" s="17" t="str">
        <f>IF('ULO-MLO Major-Spec 3 Alignment'!$B$4="[ENTER SPECIALISATION/MAJOR/MINOR NAME HERE]","Name autofilled from MLO sheet",'ULO-MLO Major-Spec 3 Alignment'!$B$4)</f>
        <v>Name autofilled from MLO sheet</v>
      </c>
      <c r="C171" s="19" t="s">
        <v>211</v>
      </c>
      <c r="D171" s="302"/>
      <c r="E171" s="303"/>
      <c r="F171" s="303"/>
      <c r="G171" s="303"/>
      <c r="H171" s="303"/>
      <c r="I171" s="303"/>
      <c r="J171" s="303"/>
      <c r="K171" s="303"/>
      <c r="L171" s="303"/>
      <c r="M171" s="304"/>
    </row>
    <row r="172" spans="2:13" ht="60" customHeight="1">
      <c r="B172" s="25" t="str">
        <f>'ULO-MLO Major-Spec 3 Alignment'!D$7</f>
        <v>MLO1:</v>
      </c>
      <c r="C172" s="26">
        <f>MAX('ULO-MLO Major-Spec 3 Alignment'!$D$9:$D$57)</f>
        <v>0</v>
      </c>
      <c r="D172" s="4"/>
      <c r="E172" s="4"/>
      <c r="F172" s="4"/>
      <c r="G172" s="4"/>
      <c r="H172" s="4"/>
      <c r="I172" s="4"/>
      <c r="J172" s="6"/>
      <c r="K172" s="4"/>
      <c r="L172" s="5"/>
      <c r="M172" s="4"/>
    </row>
    <row r="173" spans="2:13" ht="60" customHeight="1">
      <c r="B173" s="25" t="str">
        <f>'ULO-MLO Major-Spec 3 Alignment'!E$7</f>
        <v>MLO2:</v>
      </c>
      <c r="C173" s="26">
        <f>MAX('ULO-MLO Major-Spec 3 Alignment'!$E$9:$E$57)</f>
        <v>0</v>
      </c>
      <c r="D173" s="4"/>
      <c r="E173" s="4"/>
      <c r="F173" s="4"/>
      <c r="G173" s="4"/>
      <c r="H173" s="4"/>
      <c r="I173" s="4"/>
      <c r="J173" s="6"/>
      <c r="K173" s="4"/>
      <c r="L173" s="5"/>
      <c r="M173" s="4"/>
    </row>
    <row r="174" spans="2:13" ht="60" customHeight="1">
      <c r="B174" s="25" t="str">
        <f>'ULO-MLO Major-Spec 3 Alignment'!F$7</f>
        <v>MLO3:</v>
      </c>
      <c r="C174" s="26">
        <f>MAX('ULO-MLO Major-Spec 3 Alignment'!$F$9:$F$57)</f>
        <v>0</v>
      </c>
      <c r="D174" s="4"/>
      <c r="E174" s="4"/>
      <c r="F174" s="4"/>
      <c r="G174" s="4"/>
      <c r="H174" s="4"/>
      <c r="I174" s="4"/>
      <c r="J174" s="6"/>
      <c r="K174" s="4"/>
      <c r="L174" s="5"/>
      <c r="M174" s="4"/>
    </row>
    <row r="175" spans="2:13" ht="60" customHeight="1">
      <c r="B175" s="25" t="str">
        <f>'ULO-MLO Major-Spec 3 Alignment'!G$7</f>
        <v>MLO4:</v>
      </c>
      <c r="C175" s="26">
        <f>MAX('ULO-MLO Major-Spec 3 Alignment'!$G$9:$G$57)</f>
        <v>0</v>
      </c>
      <c r="D175" s="4"/>
      <c r="E175" s="4"/>
      <c r="F175" s="4"/>
      <c r="G175" s="4"/>
      <c r="H175" s="4"/>
      <c r="I175" s="4"/>
      <c r="J175" s="6"/>
      <c r="K175" s="4"/>
      <c r="L175" s="5"/>
      <c r="M175" s="4"/>
    </row>
    <row r="176" spans="2:13" ht="60" customHeight="1">
      <c r="B176" s="25" t="str">
        <f>'ULO-MLO Major-Spec 3 Alignment'!H$7</f>
        <v>MLO5:</v>
      </c>
      <c r="C176" s="26">
        <f>MAX('ULO-MLO Major-Spec 3 Alignment'!$H$9:$H$57)</f>
        <v>0</v>
      </c>
      <c r="D176" s="4"/>
      <c r="E176" s="4"/>
      <c r="F176" s="4"/>
      <c r="G176" s="4"/>
      <c r="H176" s="4"/>
      <c r="I176" s="4"/>
      <c r="J176" s="6"/>
      <c r="K176" s="4"/>
      <c r="L176" s="5"/>
      <c r="M176" s="4"/>
    </row>
    <row r="177" spans="2:13" ht="75" customHeight="1">
      <c r="B177" s="15" t="s">
        <v>197</v>
      </c>
      <c r="C177" s="18" t="s">
        <v>41</v>
      </c>
      <c r="D177" s="292" t="str">
        <f>IF('ULO-MLO Major-Spec 4 Alignment'!B$4="[ENTER SPECIALISATION/MAJOR/MINOR NAME HERE]","&lt;Name is autopopulated from Major-Spec alignment sheet&gt;",'ULO-MLO Major-Spec 4 Alignment'!B$4)</f>
        <v>&lt;Name is autopopulated from Major-Spec alignment sheet&gt;</v>
      </c>
      <c r="E177" s="292"/>
      <c r="F177" s="292"/>
      <c r="G177" s="292"/>
      <c r="H177" s="292"/>
      <c r="I177" s="292"/>
      <c r="J177" s="292"/>
      <c r="K177" s="292"/>
      <c r="L177" s="292"/>
      <c r="M177" s="292"/>
    </row>
    <row r="178" spans="2:13" ht="31.5" customHeight="1">
      <c r="B178" s="17" t="str">
        <f>IF('ULO-MLO Major-Spec 4 Alignment'!$B$4="[ENTER SPECIALISATION/MAJOR/MINOR NAME HERE]","Name autofilled from MLO sheet",'ULO-MLO Major-Spec 4 Alignment'!$B$4)</f>
        <v>Name autofilled from MLO sheet</v>
      </c>
      <c r="C178" s="19" t="s">
        <v>211</v>
      </c>
      <c r="D178" s="302"/>
      <c r="E178" s="303"/>
      <c r="F178" s="303"/>
      <c r="G178" s="303"/>
      <c r="H178" s="303"/>
      <c r="I178" s="303"/>
      <c r="J178" s="303"/>
      <c r="K178" s="303"/>
      <c r="L178" s="303"/>
      <c r="M178" s="304"/>
    </row>
    <row r="179" spans="2:13" ht="60" customHeight="1">
      <c r="B179" s="25" t="str">
        <f>'ULO-MLO Major-Spec 4 Alignment'!D$7</f>
        <v>MLO1:</v>
      </c>
      <c r="C179" s="26">
        <f>MAX('ULO-MLO Major-Spec 4 Alignment'!$D$9:$D$57)</f>
        <v>0</v>
      </c>
      <c r="D179" s="4"/>
      <c r="E179" s="4"/>
      <c r="F179" s="4"/>
      <c r="G179" s="4"/>
      <c r="H179" s="4"/>
      <c r="I179" s="4"/>
      <c r="J179" s="6"/>
      <c r="K179" s="4"/>
      <c r="L179" s="5"/>
      <c r="M179" s="4"/>
    </row>
    <row r="180" spans="2:13" ht="60" customHeight="1">
      <c r="B180" s="25" t="str">
        <f>'ULO-MLO Major-Spec 4 Alignment'!E$7</f>
        <v>MLO2:</v>
      </c>
      <c r="C180" s="26">
        <f>MAX('ULO-MLO Major-Spec 4 Alignment'!$E$9:$E$57)</f>
        <v>0</v>
      </c>
      <c r="D180" s="4"/>
      <c r="E180" s="4"/>
      <c r="F180" s="4"/>
      <c r="G180" s="4"/>
      <c r="H180" s="4"/>
      <c r="I180" s="4"/>
      <c r="J180" s="6"/>
      <c r="K180" s="4"/>
      <c r="L180" s="5"/>
      <c r="M180" s="4"/>
    </row>
    <row r="181" spans="2:13" ht="60" customHeight="1">
      <c r="B181" s="25" t="str">
        <f>'ULO-MLO Major-Spec 4 Alignment'!F$7</f>
        <v>MLO3:</v>
      </c>
      <c r="C181" s="26">
        <f>MAX('ULO-MLO Major-Spec 4 Alignment'!$F$9:$F$57)</f>
        <v>0</v>
      </c>
      <c r="D181" s="4"/>
      <c r="E181" s="4"/>
      <c r="F181" s="4"/>
      <c r="G181" s="4"/>
      <c r="H181" s="4"/>
      <c r="I181" s="4"/>
      <c r="J181" s="6"/>
      <c r="K181" s="4"/>
      <c r="L181" s="5"/>
      <c r="M181" s="4"/>
    </row>
    <row r="182" spans="2:13" ht="60" customHeight="1">
      <c r="B182" s="25" t="str">
        <f>'ULO-MLO Major-Spec 4 Alignment'!G$7</f>
        <v>MLO4:</v>
      </c>
      <c r="C182" s="26">
        <f>MAX('ULO-MLO Major-Spec 4 Alignment'!$G$9:$G$57)</f>
        <v>0</v>
      </c>
      <c r="D182" s="4"/>
      <c r="E182" s="4"/>
      <c r="F182" s="4"/>
      <c r="G182" s="4"/>
      <c r="H182" s="4"/>
      <c r="I182" s="4"/>
      <c r="J182" s="6"/>
      <c r="K182" s="4"/>
      <c r="L182" s="5"/>
      <c r="M182" s="4"/>
    </row>
    <row r="183" spans="2:13" ht="60" customHeight="1">
      <c r="B183" s="25" t="str">
        <f>'ULO-MLO Major-Spec 4 Alignment'!H$7</f>
        <v>MLO5:</v>
      </c>
      <c r="C183" s="26">
        <f>MAX('ULO-MLO Major-Spec 4 Alignment'!$H$9:$H$57)</f>
        <v>0</v>
      </c>
      <c r="D183" s="4"/>
      <c r="E183" s="4"/>
      <c r="F183" s="4"/>
      <c r="G183" s="4"/>
      <c r="H183" s="4"/>
      <c r="I183" s="4"/>
      <c r="J183" s="6"/>
      <c r="K183" s="4"/>
      <c r="L183" s="5"/>
      <c r="M183" s="4"/>
    </row>
    <row r="184" spans="2:13" ht="78.75" customHeight="1">
      <c r="B184" s="15" t="s">
        <v>198</v>
      </c>
      <c r="C184" s="18" t="s">
        <v>41</v>
      </c>
      <c r="D184" s="292" t="str">
        <f>IF('ULO-MLO Major-Spec 5 Alignment'!B$4="[ENTER SPECIALISATION/MAJOR/MINOR NAME HERE]","&lt;Name is autopopulated from Major-Spec alignment sheet&gt;",'ULO-MLO Major-Spec 5 Alignment'!B$4)</f>
        <v>&lt;Name is autopopulated from Major-Spec alignment sheet&gt;</v>
      </c>
      <c r="E184" s="292"/>
      <c r="F184" s="292"/>
      <c r="G184" s="292"/>
      <c r="H184" s="292"/>
      <c r="I184" s="292"/>
      <c r="J184" s="292"/>
      <c r="K184" s="292"/>
      <c r="L184" s="292"/>
      <c r="M184" s="292"/>
    </row>
    <row r="185" spans="2:13" ht="31.5" customHeight="1">
      <c r="B185" s="17" t="str">
        <f>IF('ULO-MLO Major-Spec 5 Alignment'!$B$4="[ENTER SPECIALISATION/MAJOR/MINOR NAME HERE]","Name autofilled from MLO sheet",'ULO-MLO Major-Spec 5 Alignment'!$B$4)</f>
        <v>Name autofilled from MLO sheet</v>
      </c>
      <c r="C185" s="19" t="s">
        <v>211</v>
      </c>
      <c r="D185" s="302"/>
      <c r="E185" s="303"/>
      <c r="F185" s="303"/>
      <c r="G185" s="303"/>
      <c r="H185" s="303"/>
      <c r="I185" s="303"/>
      <c r="J185" s="303"/>
      <c r="K185" s="303"/>
      <c r="L185" s="303"/>
      <c r="M185" s="304"/>
    </row>
    <row r="186" spans="2:13" ht="60" customHeight="1">
      <c r="B186" s="25" t="str">
        <f>'ULO-MLO Major-Spec 5 Alignment'!D$7</f>
        <v>MLO1:</v>
      </c>
      <c r="C186" s="26">
        <f>MAX('ULO-MLO Major-Spec 5 Alignment'!$D$9:$D$57)</f>
        <v>0</v>
      </c>
      <c r="D186" s="4"/>
      <c r="E186" s="4"/>
      <c r="F186" s="4"/>
      <c r="G186" s="4"/>
      <c r="H186" s="4"/>
      <c r="I186" s="4"/>
      <c r="J186" s="6"/>
      <c r="K186" s="4"/>
      <c r="L186" s="5"/>
      <c r="M186" s="4"/>
    </row>
    <row r="187" spans="2:13" ht="60" customHeight="1">
      <c r="B187" s="25" t="str">
        <f>'ULO-MLO Major-Spec 5 Alignment'!E$7</f>
        <v>MLO2:</v>
      </c>
      <c r="C187" s="26">
        <f>MAX('ULO-MLO Major-Spec 5 Alignment'!$E$9:$E$57)</f>
        <v>0</v>
      </c>
      <c r="D187" s="4"/>
      <c r="E187" s="4"/>
      <c r="F187" s="4"/>
      <c r="G187" s="4"/>
      <c r="H187" s="4"/>
      <c r="I187" s="4"/>
      <c r="J187" s="6"/>
      <c r="K187" s="4"/>
      <c r="L187" s="5"/>
      <c r="M187" s="4"/>
    </row>
    <row r="188" spans="2:13" ht="60" customHeight="1">
      <c r="B188" s="25" t="str">
        <f>'ULO-MLO Major-Spec 5 Alignment'!F$7</f>
        <v>MLO3:</v>
      </c>
      <c r="C188" s="26">
        <f>MAX('ULO-MLO Major-Spec 5 Alignment'!$F$9:$F$57)</f>
        <v>0</v>
      </c>
      <c r="D188" s="4"/>
      <c r="E188" s="4"/>
      <c r="F188" s="4"/>
      <c r="G188" s="4"/>
      <c r="H188" s="4"/>
      <c r="I188" s="4"/>
      <c r="J188" s="6"/>
      <c r="K188" s="4"/>
      <c r="L188" s="5"/>
      <c r="M188" s="4"/>
    </row>
    <row r="189" spans="2:13" ht="60" customHeight="1">
      <c r="B189" s="25" t="str">
        <f>'ULO-MLO Major-Spec 5 Alignment'!G$7</f>
        <v>MLO4:</v>
      </c>
      <c r="C189" s="26">
        <f>MAX('ULO-MLO Major-Spec 5 Alignment'!$G$9:$G$57)</f>
        <v>0</v>
      </c>
      <c r="D189" s="4"/>
      <c r="E189" s="4"/>
      <c r="F189" s="4"/>
      <c r="G189" s="4"/>
      <c r="H189" s="4"/>
      <c r="I189" s="4"/>
      <c r="J189" s="6"/>
      <c r="K189" s="4"/>
      <c r="L189" s="5"/>
      <c r="M189" s="4"/>
    </row>
    <row r="190" spans="2:13" ht="60" customHeight="1">
      <c r="B190" s="25" t="str">
        <f>'ULO-MLO Major-Spec 5 Alignment'!H$7</f>
        <v>MLO5:</v>
      </c>
      <c r="C190" s="26">
        <f>MAX('ULO-MLO Major-Spec 5 Alignment'!$H$9:$H$57)</f>
        <v>0</v>
      </c>
      <c r="D190" s="4"/>
      <c r="E190" s="4"/>
      <c r="F190" s="4"/>
      <c r="G190" s="4"/>
      <c r="H190" s="4"/>
      <c r="I190" s="4"/>
      <c r="J190" s="6"/>
      <c r="K190" s="4"/>
      <c r="L190" s="5"/>
      <c r="M190" s="4"/>
    </row>
    <row r="191" spans="2:13" ht="75.75" customHeight="1">
      <c r="B191" s="15" t="s">
        <v>199</v>
      </c>
      <c r="C191" s="18" t="s">
        <v>41</v>
      </c>
      <c r="D191" s="292" t="str">
        <f>IF('ULO-MLO Major-Spec 6 Alignment'!B$4="[ENTER SPECIALISATION/MAJOR/MINOR NAME HERE]","&lt;Name is autopopulated from Major-Spec alignment sheet&gt;",'ULO-MLO Major-Spec 6 Alignment'!B$4)</f>
        <v>&lt;Name is autopopulated from Major-Spec alignment sheet&gt;</v>
      </c>
      <c r="E191" s="292"/>
      <c r="F191" s="292"/>
      <c r="G191" s="292"/>
      <c r="H191" s="292"/>
      <c r="I191" s="292"/>
      <c r="J191" s="292"/>
      <c r="K191" s="292"/>
      <c r="L191" s="292"/>
      <c r="M191" s="292"/>
    </row>
    <row r="192" spans="2:13" ht="31.5" customHeight="1">
      <c r="B192" s="17" t="str">
        <f>IF('ULO-MLO Major-Spec 6 Alignment'!$B$4="[ENTER SPECIALISATION/MAJOR/MINOR NAME HERE]","Name autofilled from MLO sheet",'ULO-MLO Major-Spec 6 Alignment'!$B$4)</f>
        <v>Name autofilled from MLO sheet</v>
      </c>
      <c r="C192" s="19" t="s">
        <v>211</v>
      </c>
      <c r="D192" s="302"/>
      <c r="E192" s="303"/>
      <c r="F192" s="303"/>
      <c r="G192" s="303"/>
      <c r="H192" s="303"/>
      <c r="I192" s="303"/>
      <c r="J192" s="303"/>
      <c r="K192" s="303"/>
      <c r="L192" s="303"/>
      <c r="M192" s="304"/>
    </row>
    <row r="193" spans="2:13" ht="60" customHeight="1">
      <c r="B193" s="25" t="str">
        <f>'ULO-MLO Major-Spec 6 Alignment'!D$7</f>
        <v>MLO1:</v>
      </c>
      <c r="C193" s="26">
        <f>MAX('ULO-MLO Major-Spec 6 Alignment'!$D$9:$D$57)</f>
        <v>0</v>
      </c>
      <c r="D193" s="4"/>
      <c r="E193" s="4"/>
      <c r="F193" s="4"/>
      <c r="G193" s="4"/>
      <c r="H193" s="4"/>
      <c r="I193" s="4"/>
      <c r="J193" s="6"/>
      <c r="K193" s="4"/>
      <c r="L193" s="5"/>
      <c r="M193" s="4"/>
    </row>
    <row r="194" spans="2:13" ht="60" customHeight="1">
      <c r="B194" s="25" t="str">
        <f>'ULO-MLO Major-Spec 6 Alignment'!E$7</f>
        <v>MLO2:</v>
      </c>
      <c r="C194" s="26">
        <f>MAX('ULO-MLO Major-Spec 6 Alignment'!$E$9:$E$57)</f>
        <v>0</v>
      </c>
      <c r="D194" s="4"/>
      <c r="E194" s="4"/>
      <c r="F194" s="4"/>
      <c r="G194" s="4"/>
      <c r="H194" s="4"/>
      <c r="I194" s="4"/>
      <c r="J194" s="6"/>
      <c r="K194" s="4"/>
      <c r="L194" s="5"/>
      <c r="M194" s="4"/>
    </row>
    <row r="195" spans="2:13" ht="60" customHeight="1">
      <c r="B195" s="25" t="str">
        <f>'ULO-MLO Major-Spec 6 Alignment'!F$7</f>
        <v>MLO3:</v>
      </c>
      <c r="C195" s="26">
        <f>MAX('ULO-MLO Major-Spec 6 Alignment'!$F$9:$F$57)</f>
        <v>0</v>
      </c>
      <c r="D195" s="4"/>
      <c r="E195" s="4"/>
      <c r="F195" s="4"/>
      <c r="G195" s="4"/>
      <c r="H195" s="4"/>
      <c r="I195" s="4"/>
      <c r="J195" s="6"/>
      <c r="K195" s="4"/>
      <c r="L195" s="5"/>
      <c r="M195" s="4"/>
    </row>
    <row r="196" spans="2:13" ht="60" customHeight="1">
      <c r="B196" s="25" t="str">
        <f>'ULO-MLO Major-Spec 6 Alignment'!G$7</f>
        <v>MLO4:</v>
      </c>
      <c r="C196" s="26">
        <f>MAX('ULO-MLO Major-Spec 6 Alignment'!$G$9:$G$57)</f>
        <v>0</v>
      </c>
      <c r="D196" s="4"/>
      <c r="E196" s="4"/>
      <c r="F196" s="4"/>
      <c r="G196" s="4"/>
      <c r="H196" s="4"/>
      <c r="I196" s="4"/>
      <c r="J196" s="6"/>
      <c r="K196" s="4"/>
      <c r="L196" s="5"/>
      <c r="M196" s="4"/>
    </row>
    <row r="197" spans="2:13" ht="60" customHeight="1">
      <c r="B197" s="25" t="str">
        <f>'ULO-MLO Major-Spec 6 Alignment'!H$7</f>
        <v>MLO5:</v>
      </c>
      <c r="C197" s="26">
        <f>MAX('ULO-MLO Major-Spec 6 Alignment'!$H$9:$H$57)</f>
        <v>0</v>
      </c>
      <c r="D197" s="4"/>
      <c r="E197" s="4"/>
      <c r="F197" s="4"/>
      <c r="G197" s="4"/>
      <c r="H197" s="4"/>
      <c r="I197" s="4"/>
      <c r="J197" s="6"/>
      <c r="K197" s="4"/>
      <c r="L197" s="5"/>
      <c r="M197" s="4"/>
    </row>
    <row r="198" spans="2:13" ht="18.95" customHeight="1">
      <c r="B198" s="308" t="s">
        <v>14</v>
      </c>
      <c r="C198" s="309"/>
      <c r="D198" s="309"/>
      <c r="E198" s="309"/>
      <c r="F198" s="309"/>
      <c r="G198" s="309"/>
      <c r="H198" s="309"/>
      <c r="I198" s="309"/>
      <c r="J198" s="309"/>
      <c r="K198" s="309"/>
      <c r="L198" s="309"/>
      <c r="M198" s="309"/>
    </row>
    <row r="199" spans="2:13">
      <c r="B199" s="71"/>
      <c r="C199" s="72"/>
      <c r="D199" s="71"/>
      <c r="E199" s="71"/>
      <c r="F199" s="71"/>
      <c r="G199" s="71"/>
      <c r="H199" s="71"/>
      <c r="I199" s="71"/>
      <c r="J199" s="71"/>
      <c r="K199" s="71"/>
      <c r="L199" s="71"/>
      <c r="M199" s="71"/>
    </row>
    <row r="200" spans="2:13" s="204" customFormat="1">
      <c r="B200" s="202"/>
      <c r="C200" s="203"/>
      <c r="D200" s="205"/>
      <c r="E200" s="205"/>
      <c r="F200" s="205"/>
      <c r="G200" s="205"/>
      <c r="H200" s="205"/>
      <c r="I200" s="205"/>
      <c r="J200" s="205"/>
      <c r="K200" s="205"/>
      <c r="L200" s="205"/>
      <c r="M200" s="205"/>
    </row>
    <row r="201" spans="2:13" s="204" customFormat="1">
      <c r="B201" s="202"/>
      <c r="C201" s="203"/>
      <c r="D201" s="205"/>
      <c r="E201" s="205"/>
      <c r="F201" s="205"/>
      <c r="G201" s="205"/>
      <c r="H201" s="205"/>
      <c r="I201" s="205"/>
      <c r="J201" s="205"/>
      <c r="K201" s="205"/>
      <c r="L201" s="205"/>
      <c r="M201" s="205"/>
    </row>
    <row r="202" spans="2:13" s="204" customFormat="1">
      <c r="B202" s="202"/>
      <c r="C202" s="203"/>
      <c r="D202" s="205"/>
      <c r="E202" s="205"/>
      <c r="F202" s="205"/>
      <c r="G202" s="205"/>
      <c r="H202" s="205"/>
      <c r="I202" s="205"/>
      <c r="J202" s="205"/>
      <c r="K202" s="205"/>
      <c r="L202" s="205"/>
      <c r="M202" s="205"/>
    </row>
    <row r="203" spans="2:13" s="204" customFormat="1">
      <c r="B203" s="202"/>
      <c r="C203" s="203"/>
      <c r="D203" s="205"/>
      <c r="E203" s="205"/>
      <c r="F203" s="205"/>
      <c r="G203" s="205"/>
      <c r="H203" s="205"/>
      <c r="I203" s="205"/>
      <c r="J203" s="205"/>
      <c r="K203" s="205"/>
      <c r="L203" s="205"/>
      <c r="M203" s="205"/>
    </row>
    <row r="204" spans="2:13" s="204" customFormat="1">
      <c r="B204" s="202"/>
      <c r="C204" s="203"/>
      <c r="D204" s="205"/>
      <c r="E204" s="205"/>
      <c r="F204" s="205"/>
      <c r="G204" s="205"/>
      <c r="H204" s="205"/>
      <c r="I204" s="205"/>
      <c r="J204" s="205"/>
      <c r="K204" s="205"/>
      <c r="L204" s="205"/>
      <c r="M204" s="205"/>
    </row>
    <row r="205" spans="2:13" s="204" customFormat="1">
      <c r="B205" s="202"/>
      <c r="C205" s="203"/>
      <c r="D205" s="205"/>
      <c r="E205" s="205"/>
      <c r="F205" s="205"/>
      <c r="G205" s="205"/>
      <c r="H205" s="205"/>
      <c r="I205" s="205"/>
      <c r="J205" s="205"/>
      <c r="K205" s="205"/>
      <c r="L205" s="205"/>
      <c r="M205" s="205"/>
    </row>
    <row r="206" spans="2:13" s="204" customFormat="1">
      <c r="B206" s="202"/>
      <c r="C206" s="203"/>
      <c r="D206" s="205"/>
      <c r="E206" s="205"/>
      <c r="F206" s="205"/>
      <c r="G206" s="205"/>
      <c r="H206" s="205"/>
      <c r="I206" s="205"/>
      <c r="J206" s="205"/>
      <c r="K206" s="205"/>
      <c r="L206" s="205"/>
      <c r="M206" s="205"/>
    </row>
    <row r="207" spans="2:13" s="204" customFormat="1">
      <c r="B207" s="202"/>
      <c r="C207" s="203"/>
      <c r="D207" s="205"/>
      <c r="E207" s="205"/>
      <c r="F207" s="205"/>
      <c r="G207" s="205"/>
      <c r="H207" s="205"/>
      <c r="I207" s="205"/>
      <c r="J207" s="205"/>
      <c r="K207" s="205"/>
      <c r="L207" s="205"/>
      <c r="M207" s="205"/>
    </row>
    <row r="208" spans="2:13" s="204" customFormat="1">
      <c r="B208" s="202"/>
      <c r="C208" s="203"/>
      <c r="D208" s="205"/>
      <c r="E208" s="205"/>
      <c r="F208" s="205"/>
      <c r="G208" s="205"/>
      <c r="H208" s="205"/>
      <c r="I208" s="205"/>
      <c r="J208" s="205"/>
      <c r="K208" s="205"/>
      <c r="L208" s="205"/>
      <c r="M208" s="205"/>
    </row>
    <row r="209" spans="2:13" s="204" customFormat="1">
      <c r="B209" s="202"/>
      <c r="C209" s="203"/>
      <c r="D209" s="205"/>
      <c r="E209" s="205"/>
      <c r="F209" s="205"/>
      <c r="G209" s="205"/>
      <c r="H209" s="205"/>
      <c r="I209" s="205"/>
      <c r="J209" s="205"/>
      <c r="K209" s="205"/>
      <c r="L209" s="205"/>
      <c r="M209" s="205"/>
    </row>
    <row r="210" spans="2:13" s="204" customFormat="1">
      <c r="B210" s="202"/>
      <c r="C210" s="203"/>
      <c r="D210" s="205"/>
      <c r="E210" s="205"/>
      <c r="F210" s="205"/>
      <c r="G210" s="205"/>
      <c r="H210" s="205"/>
      <c r="I210" s="205"/>
      <c r="J210" s="205"/>
      <c r="K210" s="205"/>
      <c r="L210" s="205"/>
      <c r="M210" s="205"/>
    </row>
    <row r="211" spans="2:13" s="204" customFormat="1">
      <c r="B211" s="202"/>
      <c r="C211" s="203"/>
      <c r="D211" s="205"/>
      <c r="E211" s="205"/>
      <c r="F211" s="205"/>
      <c r="G211" s="205"/>
      <c r="H211" s="205"/>
      <c r="I211" s="205"/>
      <c r="J211" s="205"/>
      <c r="K211" s="205"/>
      <c r="L211" s="205"/>
      <c r="M211" s="205"/>
    </row>
    <row r="212" spans="2:13" s="204" customFormat="1">
      <c r="B212" s="202"/>
      <c r="C212" s="203"/>
      <c r="D212" s="205"/>
      <c r="E212" s="205"/>
      <c r="F212" s="205"/>
      <c r="G212" s="205"/>
      <c r="H212" s="205"/>
      <c r="I212" s="205"/>
      <c r="J212" s="205"/>
      <c r="K212" s="205"/>
      <c r="L212" s="205"/>
      <c r="M212" s="205"/>
    </row>
    <row r="213" spans="2:13" s="204" customFormat="1">
      <c r="B213" s="202"/>
      <c r="C213" s="203"/>
      <c r="D213" s="205"/>
      <c r="E213" s="205"/>
      <c r="F213" s="205"/>
      <c r="G213" s="205"/>
      <c r="H213" s="205"/>
      <c r="I213" s="205"/>
      <c r="J213" s="205"/>
      <c r="K213" s="205"/>
      <c r="L213" s="205"/>
      <c r="M213" s="205"/>
    </row>
    <row r="214" spans="2:13" s="204" customFormat="1">
      <c r="B214" s="202"/>
      <c r="C214" s="203"/>
      <c r="D214" s="205"/>
      <c r="E214" s="205"/>
      <c r="F214" s="205"/>
      <c r="G214" s="205"/>
      <c r="H214" s="205"/>
      <c r="I214" s="205"/>
      <c r="J214" s="205"/>
      <c r="K214" s="205"/>
      <c r="L214" s="205"/>
      <c r="M214" s="205"/>
    </row>
    <row r="215" spans="2:13" s="204" customFormat="1">
      <c r="B215" s="202"/>
      <c r="C215" s="203"/>
      <c r="D215" s="205"/>
      <c r="E215" s="205"/>
      <c r="F215" s="205"/>
      <c r="G215" s="205"/>
      <c r="H215" s="205"/>
      <c r="I215" s="205"/>
      <c r="J215" s="205"/>
      <c r="K215" s="205"/>
      <c r="L215" s="205"/>
      <c r="M215" s="205"/>
    </row>
    <row r="216" spans="2:13" s="204" customFormat="1">
      <c r="B216" s="202"/>
      <c r="C216" s="203"/>
      <c r="D216" s="205"/>
      <c r="E216" s="205"/>
      <c r="F216" s="205"/>
      <c r="G216" s="205"/>
      <c r="H216" s="205"/>
      <c r="I216" s="205"/>
      <c r="J216" s="205"/>
      <c r="K216" s="205"/>
      <c r="L216" s="205"/>
      <c r="M216" s="205"/>
    </row>
    <row r="217" spans="2:13" s="204" customFormat="1">
      <c r="B217" s="202"/>
      <c r="C217" s="203"/>
      <c r="D217" s="205"/>
      <c r="E217" s="205"/>
      <c r="F217" s="205"/>
      <c r="G217" s="205"/>
      <c r="H217" s="205"/>
      <c r="I217" s="205"/>
      <c r="J217" s="205"/>
      <c r="K217" s="205"/>
      <c r="L217" s="205"/>
      <c r="M217" s="205"/>
    </row>
    <row r="218" spans="2:13" s="204" customFormat="1">
      <c r="B218" s="202"/>
      <c r="C218" s="203"/>
      <c r="D218" s="205"/>
      <c r="E218" s="205"/>
      <c r="F218" s="205"/>
      <c r="G218" s="205"/>
      <c r="H218" s="205"/>
      <c r="I218" s="205"/>
      <c r="J218" s="205"/>
      <c r="K218" s="205"/>
      <c r="L218" s="205"/>
      <c r="M218" s="205"/>
    </row>
  </sheetData>
  <sheetProtection insertColumns="0" insertRows="0" deleteColumns="0" deleteRows="0"/>
  <mergeCells count="18">
    <mergeCell ref="D191:M191"/>
    <mergeCell ref="D192:M192"/>
    <mergeCell ref="B198:M198"/>
    <mergeCell ref="D178:M178"/>
    <mergeCell ref="D184:M184"/>
    <mergeCell ref="D185:M185"/>
    <mergeCell ref="D177:M177"/>
    <mergeCell ref="D170:M170"/>
    <mergeCell ref="D2:M2"/>
    <mergeCell ref="B152:C152"/>
    <mergeCell ref="B154:C154"/>
    <mergeCell ref="B153:C153"/>
    <mergeCell ref="D171:M171"/>
    <mergeCell ref="D156:M156"/>
    <mergeCell ref="D157:M157"/>
    <mergeCell ref="D163:M163"/>
    <mergeCell ref="D164:M164"/>
    <mergeCell ref="D4:M4"/>
  </mergeCells>
  <conditionalFormatting sqref="B6:M150">
    <cfRule type="expression" dxfId="298" priority="17">
      <formula>IF($C6&lt;&gt;0,TRUE,FALSE)</formula>
    </cfRule>
  </conditionalFormatting>
  <conditionalFormatting sqref="B199:M218">
    <cfRule type="expression" dxfId="297" priority="16">
      <formula>IF($C199&lt;&gt;0,TRUE,FALSE)</formula>
    </cfRule>
  </conditionalFormatting>
  <conditionalFormatting sqref="C165:M169">
    <cfRule type="cellIs" dxfId="296" priority="13" operator="equal">
      <formula>3</formula>
    </cfRule>
    <cfRule type="cellIs" dxfId="295" priority="14" operator="equal">
      <formula>2</formula>
    </cfRule>
    <cfRule type="cellIs" dxfId="294" priority="15" operator="equal">
      <formula>1</formula>
    </cfRule>
  </conditionalFormatting>
  <conditionalFormatting sqref="C172:M176">
    <cfRule type="cellIs" dxfId="293" priority="10" operator="equal">
      <formula>3</formula>
    </cfRule>
    <cfRule type="cellIs" dxfId="292" priority="11" operator="equal">
      <formula>2</formula>
    </cfRule>
    <cfRule type="cellIs" dxfId="291" priority="12" operator="equal">
      <formula>1</formula>
    </cfRule>
  </conditionalFormatting>
  <conditionalFormatting sqref="C179:M183">
    <cfRule type="cellIs" dxfId="290" priority="7" operator="equal">
      <formula>3</formula>
    </cfRule>
    <cfRule type="cellIs" dxfId="289" priority="8" operator="equal">
      <formula>2</formula>
    </cfRule>
    <cfRule type="cellIs" dxfId="288" priority="9" operator="equal">
      <formula>1</formula>
    </cfRule>
  </conditionalFormatting>
  <conditionalFormatting sqref="C186:M190">
    <cfRule type="cellIs" dxfId="287" priority="4" operator="equal">
      <formula>3</formula>
    </cfRule>
    <cfRule type="cellIs" dxfId="286" priority="5" operator="equal">
      <formula>2</formula>
    </cfRule>
    <cfRule type="cellIs" dxfId="285" priority="6" operator="equal">
      <formula>1</formula>
    </cfRule>
  </conditionalFormatting>
  <conditionalFormatting sqref="C193:M197">
    <cfRule type="cellIs" dxfId="284" priority="1" operator="equal">
      <formula>3</formula>
    </cfRule>
    <cfRule type="cellIs" dxfId="283" priority="2" operator="equal">
      <formula>2</formula>
    </cfRule>
    <cfRule type="cellIs" dxfId="282" priority="3" operator="equal">
      <formula>1</formula>
    </cfRule>
  </conditionalFormatting>
  <conditionalFormatting sqref="D151:G151 J151">
    <cfRule type="containsText" dxfId="281" priority="466" operator="containsText" text="x">
      <formula>NOT(ISERROR(SEARCH("x",D151)))</formula>
    </cfRule>
  </conditionalFormatting>
  <conditionalFormatting sqref="D203:G203">
    <cfRule type="containsText" dxfId="280" priority="551" operator="containsText" text="x">
      <formula>NOT(ISERROR(SEARCH("x",D203)))</formula>
    </cfRule>
  </conditionalFormatting>
  <conditionalFormatting sqref="D208:G208">
    <cfRule type="containsText" dxfId="279" priority="498" operator="containsText" text="x">
      <formula>NOT(ISERROR(SEARCH("x",D208)))</formula>
    </cfRule>
  </conditionalFormatting>
  <conditionalFormatting sqref="D213:G213">
    <cfRule type="containsText" dxfId="278" priority="482" operator="containsText" text="x">
      <formula>NOT(ISERROR(SEARCH("x",D213)))</formula>
    </cfRule>
  </conditionalFormatting>
  <conditionalFormatting sqref="D218:G218">
    <cfRule type="containsText" dxfId="277" priority="474" operator="containsText" text="x">
      <formula>NOT(ISERROR(SEARCH("x",D218)))</formula>
    </cfRule>
  </conditionalFormatting>
  <conditionalFormatting sqref="D7:M151 C158:M162">
    <cfRule type="cellIs" dxfId="276" priority="305" operator="equal">
      <formula>3</formula>
    </cfRule>
    <cfRule type="cellIs" dxfId="275" priority="306" operator="equal">
      <formula>2</formula>
    </cfRule>
    <cfRule type="cellIs" dxfId="274" priority="307" operator="equal">
      <formula>1</formula>
    </cfRule>
  </conditionalFormatting>
  <conditionalFormatting sqref="D200:M218">
    <cfRule type="cellIs" dxfId="273" priority="509" operator="equal">
      <formula>1</formula>
    </cfRule>
    <cfRule type="cellIs" dxfId="272" priority="508" operator="equal">
      <formula>2</formula>
    </cfRule>
    <cfRule type="cellIs" dxfId="271" priority="507" operator="equal">
      <formula>3</formula>
    </cfRule>
  </conditionalFormatting>
  <conditionalFormatting sqref="D205:M208">
    <cfRule type="cellIs" dxfId="270" priority="493" operator="equal">
      <formula>1</formula>
    </cfRule>
    <cfRule type="cellIs" dxfId="269" priority="492" operator="equal">
      <formula>2</formula>
    </cfRule>
    <cfRule type="cellIs" dxfId="268" priority="491" operator="equal">
      <formula>3</formula>
    </cfRule>
  </conditionalFormatting>
  <conditionalFormatting sqref="D210:M213">
    <cfRule type="cellIs" dxfId="267" priority="475" operator="equal">
      <formula>3</formula>
    </cfRule>
    <cfRule type="cellIs" dxfId="266" priority="476" operator="equal">
      <formula>2</formula>
    </cfRule>
    <cfRule type="cellIs" dxfId="265" priority="477" operator="equal">
      <formula>1</formula>
    </cfRule>
  </conditionalFormatting>
  <conditionalFormatting sqref="D215:M218">
    <cfRule type="cellIs" dxfId="264" priority="467" operator="equal">
      <formula>3</formula>
    </cfRule>
    <cfRule type="cellIs" dxfId="263" priority="468" operator="equal">
      <formula>2</formula>
    </cfRule>
    <cfRule type="cellIs" dxfId="262" priority="469" operator="equal">
      <formula>1</formula>
    </cfRule>
  </conditionalFormatting>
  <conditionalFormatting sqref="J203">
    <cfRule type="containsText" dxfId="261" priority="511" operator="containsText" text="x">
      <formula>NOT(ISERROR(SEARCH("x",J203)))</formula>
    </cfRule>
  </conditionalFormatting>
  <conditionalFormatting sqref="J208">
    <cfRule type="containsText" dxfId="260" priority="494" operator="containsText" text="x">
      <formula>NOT(ISERROR(SEARCH("x",J208)))</formula>
    </cfRule>
  </conditionalFormatting>
  <conditionalFormatting sqref="J213">
    <cfRule type="containsText" dxfId="259" priority="478" operator="containsText" text="x">
      <formula>NOT(ISERROR(SEARCH("x",J213)))</formula>
    </cfRule>
  </conditionalFormatting>
  <conditionalFormatting sqref="J218">
    <cfRule type="containsText" dxfId="258" priority="470" operator="containsText" text="x">
      <formula>NOT(ISERROR(SEARCH("x",J218)))</formula>
    </cfRule>
  </conditionalFormatting>
  <conditionalFormatting sqref="O152">
    <cfRule type="cellIs" dxfId="257" priority="91" operator="equal">
      <formula>1</formula>
    </cfRule>
    <cfRule type="cellIs" dxfId="256" priority="89" operator="equal">
      <formula>3</formula>
    </cfRule>
    <cfRule type="cellIs" dxfId="255" priority="90" operator="equal">
      <formula>2</formula>
    </cfRule>
    <cfRule type="containsText" dxfId="254" priority="96" operator="containsText" text="x">
      <formula>NOT(ISERROR(SEARCH("x",O152)))</formula>
    </cfRule>
    <cfRule type="cellIs" dxfId="253" priority="95" operator="equal">
      <formula>1</formula>
    </cfRule>
    <cfRule type="cellIs" dxfId="252" priority="94" operator="equal">
      <formula>2</formula>
    </cfRule>
    <cfRule type="cellIs" dxfId="251" priority="93" operator="equal">
      <formula>3</formula>
    </cfRule>
    <cfRule type="containsText" dxfId="250" priority="92" operator="containsText" text="x">
      <formula>NOT(ISERROR(SEARCH("x",O152)))</formula>
    </cfRule>
  </conditionalFormatting>
  <conditionalFormatting sqref="O152:O155">
    <cfRule type="containsText" dxfId="249" priority="100" operator="containsText" text="x">
      <formula>NOT(ISERROR(SEARCH("x",O152)))</formula>
    </cfRule>
    <cfRule type="cellIs" dxfId="248" priority="99" operator="equal">
      <formula>1</formula>
    </cfRule>
    <cfRule type="cellIs" dxfId="247" priority="97" operator="equal">
      <formula>3</formula>
    </cfRule>
    <cfRule type="cellIs" dxfId="246" priority="98" operator="equal">
      <formula>2</formula>
    </cfRule>
  </conditionalFormatting>
  <pageMargins left="0.25" right="0.25" top="0.75" bottom="0.75" header="0.3" footer="0.3"/>
  <pageSetup paperSize="8" scale="40" fitToHeight="0"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E984-D537-4ECA-8D21-8E9C93994FAF}">
  <sheetPr>
    <tabColor theme="7"/>
    <pageSetUpPr fitToPage="1"/>
  </sheetPr>
  <dimension ref="B2:O499"/>
  <sheetViews>
    <sheetView showGridLines="0" zoomScale="120" zoomScaleNormal="120" zoomScalePageLayoutView="40" workbookViewId="0">
      <pane xSplit="3" ySplit="7" topLeftCell="F8" activePane="bottomRight" state="frozen"/>
      <selection activeCell="K15" sqref="K15"/>
      <selection pane="topRight" activeCell="K15" sqref="K15"/>
      <selection pane="bottomLeft" activeCell="K15" sqref="K15"/>
      <selection pane="bottomRight" activeCell="B8" sqref="B8"/>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8"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8" ht="60" customHeight="1">
      <c r="B3" s="316" t="s">
        <v>190</v>
      </c>
      <c r="C3" s="317"/>
      <c r="D3" s="310" t="s">
        <v>202</v>
      </c>
      <c r="E3" s="311"/>
      <c r="F3" s="311"/>
      <c r="G3" s="311"/>
      <c r="H3" s="312"/>
    </row>
    <row r="4" spans="2:8" ht="21">
      <c r="B4" s="183" t="s">
        <v>193</v>
      </c>
      <c r="C4" s="182"/>
      <c r="D4" s="85"/>
      <c r="E4" s="172"/>
      <c r="F4" s="172"/>
      <c r="G4" s="172"/>
      <c r="H4" s="86"/>
    </row>
    <row r="5" spans="2:8" ht="31.5">
      <c r="B5" s="318" t="s">
        <v>194</v>
      </c>
      <c r="C5" s="173" t="s">
        <v>192</v>
      </c>
      <c r="D5" s="184" t="e">
        <f>AVERAGE(D8:D499)</f>
        <v>#DIV/0!</v>
      </c>
      <c r="E5" s="185" t="e">
        <f t="shared" ref="E5:H5" si="0">AVERAGE(E8:E499)</f>
        <v>#DIV/0!</v>
      </c>
      <c r="F5" s="185" t="e">
        <f t="shared" si="0"/>
        <v>#DIV/0!</v>
      </c>
      <c r="G5" s="185" t="e">
        <f t="shared" si="0"/>
        <v>#DIV/0!</v>
      </c>
      <c r="H5" s="186" t="e">
        <f t="shared" si="0"/>
        <v>#DIV/0!</v>
      </c>
    </row>
    <row r="6" spans="2:8"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8" ht="97.5" customHeight="1">
      <c r="B7" s="187" t="s">
        <v>200</v>
      </c>
      <c r="C7" s="73" t="s">
        <v>24</v>
      </c>
      <c r="D7" s="24" t="s">
        <v>34</v>
      </c>
      <c r="E7" s="24" t="s">
        <v>33</v>
      </c>
      <c r="F7" s="24" t="s">
        <v>35</v>
      </c>
      <c r="G7" s="24" t="s">
        <v>23</v>
      </c>
      <c r="H7" s="24" t="s">
        <v>36</v>
      </c>
    </row>
    <row r="8" spans="2:8" ht="15.75" customHeight="1">
      <c r="B8" s="68"/>
      <c r="C8" s="69"/>
      <c r="D8" s="70"/>
      <c r="E8" s="70"/>
      <c r="F8" s="70"/>
      <c r="G8" s="70"/>
      <c r="H8" s="70"/>
    </row>
    <row r="9" spans="2:8" ht="15.75" customHeight="1">
      <c r="B9" s="68"/>
      <c r="C9" s="69"/>
      <c r="D9" s="70"/>
      <c r="E9" s="70"/>
      <c r="F9" s="70"/>
      <c r="G9" s="70"/>
      <c r="H9" s="70"/>
    </row>
    <row r="10" spans="2:8" ht="15.75" customHeight="1">
      <c r="B10" s="68"/>
      <c r="C10" s="69"/>
      <c r="D10" s="70"/>
      <c r="E10" s="70"/>
      <c r="F10" s="70"/>
      <c r="G10" s="70"/>
      <c r="H10" s="70"/>
    </row>
    <row r="11" spans="2:8" ht="15.75" customHeight="1">
      <c r="B11" s="68"/>
      <c r="C11" s="69"/>
      <c r="D11" s="70"/>
      <c r="E11" s="70"/>
      <c r="F11" s="70"/>
      <c r="G11" s="70"/>
      <c r="H11" s="70"/>
    </row>
    <row r="12" spans="2:8" ht="15.75" customHeight="1">
      <c r="B12" s="68"/>
      <c r="C12" s="69"/>
      <c r="D12" s="70"/>
      <c r="E12" s="70"/>
      <c r="F12" s="70"/>
      <c r="G12" s="70"/>
      <c r="H12" s="70"/>
    </row>
    <row r="13" spans="2:8" ht="15.75" customHeight="1">
      <c r="B13" s="68"/>
      <c r="C13" s="69"/>
      <c r="D13" s="70"/>
      <c r="E13" s="70"/>
      <c r="F13" s="70"/>
      <c r="G13" s="70"/>
      <c r="H13" s="70"/>
    </row>
    <row r="14" spans="2:8" ht="15.75" customHeight="1">
      <c r="B14" s="68"/>
      <c r="C14" s="69"/>
      <c r="D14" s="70"/>
      <c r="E14" s="70"/>
      <c r="F14" s="70"/>
      <c r="G14" s="70"/>
      <c r="H14" s="70"/>
    </row>
    <row r="15" spans="2:8" ht="15.75" customHeight="1">
      <c r="B15" s="68"/>
      <c r="C15" s="69"/>
      <c r="D15" s="70"/>
      <c r="E15" s="70"/>
      <c r="F15" s="70"/>
      <c r="G15" s="70"/>
      <c r="H15" s="70"/>
    </row>
    <row r="16" spans="2:8"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3:H3"/>
    <mergeCell ref="D2:H2"/>
    <mergeCell ref="B3:C3"/>
    <mergeCell ref="B5:B6"/>
  </mergeCells>
  <conditionalFormatting sqref="B8:H499">
    <cfRule type="expression" dxfId="245" priority="1">
      <formula>IF($C8&lt;&gt;0,TRUE,FALSE)</formula>
    </cfRule>
  </conditionalFormatting>
  <conditionalFormatting sqref="D9:H12">
    <cfRule type="cellIs" dxfId="244" priority="180" operator="equal">
      <formula>1</formula>
    </cfRule>
    <cfRule type="cellIs" dxfId="243" priority="179" operator="equal">
      <formula>2</formula>
    </cfRule>
    <cfRule type="cellIs" dxfId="242" priority="178" operator="equal">
      <formula>3</formula>
    </cfRule>
  </conditionalFormatting>
  <conditionalFormatting sqref="D12:H12">
    <cfRule type="containsText" dxfId="241" priority="182" operator="containsText" text="x">
      <formula>NOT(ISERROR(SEARCH("x",D12)))</formula>
    </cfRule>
  </conditionalFormatting>
  <conditionalFormatting sqref="D14:H17">
    <cfRule type="cellIs" dxfId="240" priority="175" operator="equal">
      <formula>1</formula>
    </cfRule>
    <cfRule type="cellIs" dxfId="239" priority="174" operator="equal">
      <formula>2</formula>
    </cfRule>
    <cfRule type="cellIs" dxfId="238" priority="173" operator="equal">
      <formula>3</formula>
    </cfRule>
  </conditionalFormatting>
  <conditionalFormatting sqref="D17:H17">
    <cfRule type="containsText" dxfId="237" priority="177" operator="containsText" text="x">
      <formula>NOT(ISERROR(SEARCH("x",D17)))</formula>
    </cfRule>
  </conditionalFormatting>
  <conditionalFormatting sqref="D19:H22">
    <cfRule type="cellIs" dxfId="236" priority="170" operator="equal">
      <formula>1</formula>
    </cfRule>
    <cfRule type="cellIs" dxfId="235" priority="169" operator="equal">
      <formula>2</formula>
    </cfRule>
    <cfRule type="cellIs" dxfId="234" priority="168" operator="equal">
      <formula>3</formula>
    </cfRule>
  </conditionalFormatting>
  <conditionalFormatting sqref="D22:H22">
    <cfRule type="containsText" dxfId="233" priority="172" operator="containsText" text="x">
      <formula>NOT(ISERROR(SEARCH("x",D22)))</formula>
    </cfRule>
  </conditionalFormatting>
  <conditionalFormatting sqref="D24:H27">
    <cfRule type="cellIs" dxfId="232" priority="163" operator="equal">
      <formula>3</formula>
    </cfRule>
    <cfRule type="cellIs" dxfId="231" priority="165" operator="equal">
      <formula>1</formula>
    </cfRule>
    <cfRule type="cellIs" dxfId="230" priority="164" operator="equal">
      <formula>2</formula>
    </cfRule>
  </conditionalFormatting>
  <conditionalFormatting sqref="D27:H27">
    <cfRule type="containsText" dxfId="229" priority="167" operator="containsText" text="x">
      <formula>NOT(ISERROR(SEARCH("x",D27)))</formula>
    </cfRule>
  </conditionalFormatting>
  <conditionalFormatting sqref="D29:H32">
    <cfRule type="cellIs" dxfId="228" priority="14" operator="equal">
      <formula>3</formula>
    </cfRule>
    <cfRule type="cellIs" dxfId="227" priority="15" operator="equal">
      <formula>2</formula>
    </cfRule>
    <cfRule type="cellIs" dxfId="226" priority="16" operator="equal">
      <formula>1</formula>
    </cfRule>
  </conditionalFormatting>
  <conditionalFormatting sqref="D32:H32">
    <cfRule type="containsText" dxfId="225" priority="17" operator="containsText" text="x">
      <formula>NOT(ISERROR(SEARCH("x",D32)))</formula>
    </cfRule>
  </conditionalFormatting>
  <conditionalFormatting sqref="D34:H37">
    <cfRule type="cellIs" dxfId="224" priority="31" operator="equal">
      <formula>2</formula>
    </cfRule>
    <cfRule type="cellIs" dxfId="223" priority="32" operator="equal">
      <formula>1</formula>
    </cfRule>
    <cfRule type="cellIs" dxfId="222" priority="30" operator="equal">
      <formula>3</formula>
    </cfRule>
  </conditionalFormatting>
  <conditionalFormatting sqref="D37:H37">
    <cfRule type="containsText" dxfId="221" priority="33" operator="containsText" text="x">
      <formula>NOT(ISERROR(SEARCH("x",D37)))</formula>
    </cfRule>
  </conditionalFormatting>
  <conditionalFormatting sqref="D39:H42">
    <cfRule type="cellIs" dxfId="220" priority="160" operator="equal">
      <formula>1</formula>
    </cfRule>
    <cfRule type="cellIs" dxfId="219" priority="159" operator="equal">
      <formula>2</formula>
    </cfRule>
    <cfRule type="cellIs" dxfId="218" priority="158" operator="equal">
      <formula>3</formula>
    </cfRule>
  </conditionalFormatting>
  <conditionalFormatting sqref="D42:H42">
    <cfRule type="containsText" dxfId="217" priority="162" operator="containsText" text="x">
      <formula>NOT(ISERROR(SEARCH("x",D42)))</formula>
    </cfRule>
  </conditionalFormatting>
  <conditionalFormatting sqref="D44:H47">
    <cfRule type="cellIs" dxfId="216" priority="155" operator="equal">
      <formula>1</formula>
    </cfRule>
    <cfRule type="cellIs" dxfId="215" priority="154" operator="equal">
      <formula>2</formula>
    </cfRule>
    <cfRule type="cellIs" dxfId="214" priority="153" operator="equal">
      <formula>3</formula>
    </cfRule>
  </conditionalFormatting>
  <conditionalFormatting sqref="D47:H47">
    <cfRule type="containsText" dxfId="213" priority="157" operator="containsText" text="x">
      <formula>NOT(ISERROR(SEARCH("x",D47)))</formula>
    </cfRule>
  </conditionalFormatting>
  <conditionalFormatting sqref="D49:H52">
    <cfRule type="cellIs" dxfId="212" priority="150" operator="equal">
      <formula>1</formula>
    </cfRule>
    <cfRule type="cellIs" dxfId="211" priority="149" operator="equal">
      <formula>2</formula>
    </cfRule>
    <cfRule type="cellIs" dxfId="210" priority="148" operator="equal">
      <formula>3</formula>
    </cfRule>
  </conditionalFormatting>
  <conditionalFormatting sqref="D52:H52">
    <cfRule type="containsText" dxfId="209" priority="152" operator="containsText" text="x">
      <formula>NOT(ISERROR(SEARCH("x",D52)))</formula>
    </cfRule>
  </conditionalFormatting>
  <conditionalFormatting sqref="D54:H499">
    <cfRule type="cellIs" dxfId="208" priority="145" operator="equal">
      <formula>1</formula>
    </cfRule>
    <cfRule type="cellIs" dxfId="207" priority="144" operator="equal">
      <formula>2</formula>
    </cfRule>
    <cfRule type="cellIs" dxfId="206" priority="143" operator="equal">
      <formula>3</formula>
    </cfRule>
  </conditionalFormatting>
  <conditionalFormatting sqref="D57:H57">
    <cfRule type="containsText" dxfId="205" priority="147" operator="containsText" text="x">
      <formula>NOT(ISERROR(SEARCH("x",D57)))</formula>
    </cfRule>
  </conditionalFormatting>
  <pageMargins left="0.25" right="0.25" top="0.75" bottom="0.75" header="0.3" footer="0.3"/>
  <pageSetup paperSize="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F6F6-9577-2B4C-8B38-654A6734160F}">
  <sheetPr>
    <tabColor rgb="FF4BACC6"/>
    <pageSetUpPr fitToPage="1"/>
  </sheetPr>
  <dimension ref="B2:O499"/>
  <sheetViews>
    <sheetView showGridLines="0" zoomScale="120" zoomScaleNormal="120" zoomScalePageLayoutView="40" workbookViewId="0">
      <pane xSplit="3" ySplit="7" topLeftCell="D8" activePane="bottomRight" state="frozen"/>
      <selection activeCell="H33" sqref="H33"/>
      <selection pane="topRight" activeCell="H33" sqref="H33"/>
      <selection pane="bottomLeft" activeCell="H33" sqref="H33"/>
      <selection pane="bottomRight" activeCell="B7" sqref="B7"/>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8"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8" ht="60" customHeight="1">
      <c r="B3" s="316" t="s">
        <v>190</v>
      </c>
      <c r="C3" s="317"/>
      <c r="D3" s="310" t="s">
        <v>202</v>
      </c>
      <c r="E3" s="311"/>
      <c r="F3" s="311"/>
      <c r="G3" s="311"/>
      <c r="H3" s="312"/>
    </row>
    <row r="4" spans="2:8" ht="21">
      <c r="B4" s="183" t="s">
        <v>193</v>
      </c>
      <c r="C4" s="182"/>
      <c r="D4" s="85"/>
      <c r="E4" s="172"/>
      <c r="F4" s="172"/>
      <c r="G4" s="172"/>
      <c r="H4" s="86"/>
    </row>
    <row r="5" spans="2:8" ht="31.5">
      <c r="B5" s="318" t="s">
        <v>194</v>
      </c>
      <c r="C5" s="173" t="s">
        <v>192</v>
      </c>
      <c r="D5" s="184" t="e">
        <f>AVERAGE(D8:D499)</f>
        <v>#DIV/0!</v>
      </c>
      <c r="E5" s="185" t="e">
        <f t="shared" ref="E5:H5" si="0">AVERAGE(E8:E499)</f>
        <v>#DIV/0!</v>
      </c>
      <c r="F5" s="185" t="e">
        <f t="shared" si="0"/>
        <v>#DIV/0!</v>
      </c>
      <c r="G5" s="185" t="e">
        <f t="shared" si="0"/>
        <v>#DIV/0!</v>
      </c>
      <c r="H5" s="186" t="e">
        <f t="shared" si="0"/>
        <v>#DIV/0!</v>
      </c>
    </row>
    <row r="6" spans="2:8"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8" ht="97.5" customHeight="1">
      <c r="B7" s="187" t="s">
        <v>200</v>
      </c>
      <c r="C7" s="73" t="s">
        <v>24</v>
      </c>
      <c r="D7" s="24" t="s">
        <v>34</v>
      </c>
      <c r="E7" s="24" t="s">
        <v>33</v>
      </c>
      <c r="F7" s="24" t="s">
        <v>35</v>
      </c>
      <c r="G7" s="24" t="s">
        <v>23</v>
      </c>
      <c r="H7" s="24" t="s">
        <v>36</v>
      </c>
    </row>
    <row r="8" spans="2:8" ht="15.75" customHeight="1">
      <c r="B8" s="68"/>
      <c r="C8" s="69"/>
      <c r="D8" s="70"/>
      <c r="E8" s="70"/>
      <c r="F8" s="70"/>
      <c r="G8" s="70"/>
      <c r="H8" s="70"/>
    </row>
    <row r="9" spans="2:8" ht="15.75" customHeight="1">
      <c r="B9" s="68"/>
      <c r="C9" s="69"/>
      <c r="D9" s="70"/>
      <c r="E9" s="70"/>
      <c r="F9" s="70"/>
      <c r="G9" s="70"/>
      <c r="H9" s="70"/>
    </row>
    <row r="10" spans="2:8" ht="15.75" customHeight="1">
      <c r="B10" s="68"/>
      <c r="C10" s="69"/>
      <c r="D10" s="70"/>
      <c r="E10" s="70"/>
      <c r="F10" s="70"/>
      <c r="G10" s="70"/>
      <c r="H10" s="70"/>
    </row>
    <row r="11" spans="2:8" ht="15.75" customHeight="1">
      <c r="B11" s="68"/>
      <c r="C11" s="69"/>
      <c r="D11" s="70"/>
      <c r="E11" s="70"/>
      <c r="F11" s="70"/>
      <c r="G11" s="70"/>
      <c r="H11" s="70"/>
    </row>
    <row r="12" spans="2:8" ht="15.75" customHeight="1">
      <c r="B12" s="68"/>
      <c r="C12" s="69"/>
      <c r="D12" s="70"/>
      <c r="E12" s="70"/>
      <c r="F12" s="70"/>
      <c r="G12" s="70"/>
      <c r="H12" s="70"/>
    </row>
    <row r="13" spans="2:8" ht="15.75" customHeight="1">
      <c r="B13" s="68"/>
      <c r="C13" s="69"/>
      <c r="D13" s="70"/>
      <c r="E13" s="70"/>
      <c r="F13" s="70"/>
      <c r="G13" s="70"/>
      <c r="H13" s="70"/>
    </row>
    <row r="14" spans="2:8" ht="15.75" customHeight="1">
      <c r="B14" s="68"/>
      <c r="C14" s="69"/>
      <c r="D14" s="70"/>
      <c r="E14" s="70"/>
      <c r="F14" s="70"/>
      <c r="G14" s="70"/>
      <c r="H14" s="70"/>
    </row>
    <row r="15" spans="2:8" ht="15.75" customHeight="1">
      <c r="B15" s="68"/>
      <c r="C15" s="69"/>
      <c r="D15" s="70"/>
      <c r="E15" s="70"/>
      <c r="F15" s="70"/>
      <c r="G15" s="70"/>
      <c r="H15" s="70"/>
    </row>
    <row r="16" spans="2:8"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2:H2"/>
    <mergeCell ref="B3:C3"/>
    <mergeCell ref="D3:H3"/>
    <mergeCell ref="B5:B6"/>
  </mergeCells>
  <conditionalFormatting sqref="B8:H499">
    <cfRule type="expression" dxfId="204" priority="1">
      <formula>IF($C8&lt;&gt;0,TRUE,FALSE)</formula>
    </cfRule>
  </conditionalFormatting>
  <conditionalFormatting sqref="D9:H499">
    <cfRule type="cellIs" dxfId="203" priority="40" operator="equal">
      <formula>1</formula>
    </cfRule>
    <cfRule type="cellIs" dxfId="202" priority="39" operator="equal">
      <formula>2</formula>
    </cfRule>
    <cfRule type="cellIs" dxfId="201" priority="38" operator="equal">
      <formula>3</formula>
    </cfRule>
  </conditionalFormatting>
  <conditionalFormatting sqref="D12:H12">
    <cfRule type="containsText" dxfId="200" priority="41" operator="containsText" text="x">
      <formula>NOT(ISERROR(SEARCH("x",D12)))</formula>
    </cfRule>
  </conditionalFormatting>
  <conditionalFormatting sqref="D14:H17">
    <cfRule type="cellIs" dxfId="199" priority="36" operator="equal">
      <formula>1</formula>
    </cfRule>
    <cfRule type="cellIs" dxfId="198" priority="35" operator="equal">
      <formula>2</formula>
    </cfRule>
    <cfRule type="cellIs" dxfId="197" priority="34" operator="equal">
      <formula>3</formula>
    </cfRule>
  </conditionalFormatting>
  <conditionalFormatting sqref="D17:H17">
    <cfRule type="containsText" dxfId="196" priority="37" operator="containsText" text="x">
      <formula>NOT(ISERROR(SEARCH("x",D17)))</formula>
    </cfRule>
  </conditionalFormatting>
  <conditionalFormatting sqref="D19:H22">
    <cfRule type="cellIs" dxfId="195" priority="32" operator="equal">
      <formula>1</formula>
    </cfRule>
    <cfRule type="cellIs" dxfId="194" priority="31" operator="equal">
      <formula>2</formula>
    </cfRule>
    <cfRule type="cellIs" dxfId="193" priority="30" operator="equal">
      <formula>3</formula>
    </cfRule>
  </conditionalFormatting>
  <conditionalFormatting sqref="D22:H22">
    <cfRule type="containsText" dxfId="192" priority="33" operator="containsText" text="x">
      <formula>NOT(ISERROR(SEARCH("x",D22)))</formula>
    </cfRule>
  </conditionalFormatting>
  <conditionalFormatting sqref="D24:H27">
    <cfRule type="cellIs" dxfId="191" priority="26" operator="equal">
      <formula>3</formula>
    </cfRule>
    <cfRule type="cellIs" dxfId="190" priority="28" operator="equal">
      <formula>1</formula>
    </cfRule>
    <cfRule type="cellIs" dxfId="189" priority="27" operator="equal">
      <formula>2</formula>
    </cfRule>
  </conditionalFormatting>
  <conditionalFormatting sqref="D27:H27">
    <cfRule type="containsText" dxfId="188" priority="29" operator="containsText" text="x">
      <formula>NOT(ISERROR(SEARCH("x",D27)))</formula>
    </cfRule>
  </conditionalFormatting>
  <conditionalFormatting sqref="D29:H32">
    <cfRule type="cellIs" dxfId="187" priority="2" operator="equal">
      <formula>3</formula>
    </cfRule>
    <cfRule type="cellIs" dxfId="186" priority="3" operator="equal">
      <formula>2</formula>
    </cfRule>
    <cfRule type="cellIs" dxfId="185" priority="4" operator="equal">
      <formula>1</formula>
    </cfRule>
  </conditionalFormatting>
  <conditionalFormatting sqref="D32:H32">
    <cfRule type="containsText" dxfId="184" priority="5" operator="containsText" text="x">
      <formula>NOT(ISERROR(SEARCH("x",D32)))</formula>
    </cfRule>
  </conditionalFormatting>
  <conditionalFormatting sqref="D34:H37">
    <cfRule type="cellIs" dxfId="183" priority="7" operator="equal">
      <formula>2</formula>
    </cfRule>
    <cfRule type="cellIs" dxfId="182" priority="8" operator="equal">
      <formula>1</formula>
    </cfRule>
    <cfRule type="cellIs" dxfId="181" priority="6" operator="equal">
      <formula>3</formula>
    </cfRule>
  </conditionalFormatting>
  <conditionalFormatting sqref="D37:H37">
    <cfRule type="containsText" dxfId="180" priority="9" operator="containsText" text="x">
      <formula>NOT(ISERROR(SEARCH("x",D37)))</formula>
    </cfRule>
  </conditionalFormatting>
  <conditionalFormatting sqref="D39:H42">
    <cfRule type="cellIs" dxfId="179" priority="24" operator="equal">
      <formula>1</formula>
    </cfRule>
    <cfRule type="cellIs" dxfId="178" priority="23" operator="equal">
      <formula>2</formula>
    </cfRule>
    <cfRule type="cellIs" dxfId="177" priority="22" operator="equal">
      <formula>3</formula>
    </cfRule>
  </conditionalFormatting>
  <conditionalFormatting sqref="D42:H42">
    <cfRule type="containsText" dxfId="176" priority="25" operator="containsText" text="x">
      <formula>NOT(ISERROR(SEARCH("x",D42)))</formula>
    </cfRule>
  </conditionalFormatting>
  <conditionalFormatting sqref="D44:H47">
    <cfRule type="cellIs" dxfId="175" priority="20" operator="equal">
      <formula>1</formula>
    </cfRule>
    <cfRule type="cellIs" dxfId="174" priority="19" operator="equal">
      <formula>2</formula>
    </cfRule>
    <cfRule type="cellIs" dxfId="173" priority="18" operator="equal">
      <formula>3</formula>
    </cfRule>
  </conditionalFormatting>
  <conditionalFormatting sqref="D47:H47">
    <cfRule type="containsText" dxfId="172" priority="21" operator="containsText" text="x">
      <formula>NOT(ISERROR(SEARCH("x",D47)))</formula>
    </cfRule>
  </conditionalFormatting>
  <conditionalFormatting sqref="D49:H52">
    <cfRule type="cellIs" dxfId="171" priority="16" operator="equal">
      <formula>1</formula>
    </cfRule>
    <cfRule type="cellIs" dxfId="170" priority="15" operator="equal">
      <formula>2</formula>
    </cfRule>
    <cfRule type="cellIs" dxfId="169" priority="14" operator="equal">
      <formula>3</formula>
    </cfRule>
  </conditionalFormatting>
  <conditionalFormatting sqref="D52:H52">
    <cfRule type="containsText" dxfId="168" priority="17" operator="containsText" text="x">
      <formula>NOT(ISERROR(SEARCH("x",D52)))</formula>
    </cfRule>
  </conditionalFormatting>
  <conditionalFormatting sqref="D54:H57">
    <cfRule type="cellIs" dxfId="167" priority="12" operator="equal">
      <formula>1</formula>
    </cfRule>
    <cfRule type="cellIs" dxfId="166" priority="11" operator="equal">
      <formula>2</formula>
    </cfRule>
    <cfRule type="cellIs" dxfId="165" priority="10" operator="equal">
      <formula>3</formula>
    </cfRule>
  </conditionalFormatting>
  <conditionalFormatting sqref="D57:H57">
    <cfRule type="containsText" dxfId="164" priority="13" operator="containsText" text="x">
      <formula>NOT(ISERROR(SEARCH("x",D57)))</formula>
    </cfRule>
  </conditionalFormatting>
  <pageMargins left="0.25" right="0.25" top="0.75" bottom="0.75"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C685-4A29-9C4D-8D03-360D1F2C2CA6}">
  <sheetPr>
    <tabColor rgb="FF1F497D"/>
    <pageSetUpPr fitToPage="1"/>
  </sheetPr>
  <dimension ref="B2:O499"/>
  <sheetViews>
    <sheetView showGridLines="0" zoomScale="120" zoomScaleNormal="120" zoomScalePageLayoutView="40" workbookViewId="0">
      <pane xSplit="3" ySplit="7" topLeftCell="D8" activePane="bottomRight" state="frozen"/>
      <selection activeCell="H33" sqref="H33"/>
      <selection pane="topRight" activeCell="H33" sqref="H33"/>
      <selection pane="bottomLeft" activeCell="H33" sqref="H33"/>
      <selection pane="bottomRight" activeCell="B7" sqref="B7"/>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8"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8" ht="60" customHeight="1">
      <c r="B3" s="316" t="s">
        <v>190</v>
      </c>
      <c r="C3" s="317"/>
      <c r="D3" s="310" t="s">
        <v>202</v>
      </c>
      <c r="E3" s="311"/>
      <c r="F3" s="311"/>
      <c r="G3" s="311"/>
      <c r="H3" s="312"/>
    </row>
    <row r="4" spans="2:8" ht="21">
      <c r="B4" s="183" t="s">
        <v>193</v>
      </c>
      <c r="C4" s="182"/>
      <c r="D4" s="85"/>
      <c r="E4" s="172"/>
      <c r="F4" s="172"/>
      <c r="G4" s="172"/>
      <c r="H4" s="86"/>
    </row>
    <row r="5" spans="2:8" ht="31.5">
      <c r="B5" s="318" t="s">
        <v>194</v>
      </c>
      <c r="C5" s="173" t="s">
        <v>192</v>
      </c>
      <c r="D5" s="184" t="e">
        <f>AVERAGE(D8:D499)</f>
        <v>#DIV/0!</v>
      </c>
      <c r="E5" s="185" t="e">
        <f t="shared" ref="E5:H5" si="0">AVERAGE(E8:E499)</f>
        <v>#DIV/0!</v>
      </c>
      <c r="F5" s="185" t="e">
        <f t="shared" si="0"/>
        <v>#DIV/0!</v>
      </c>
      <c r="G5" s="185" t="e">
        <f t="shared" si="0"/>
        <v>#DIV/0!</v>
      </c>
      <c r="H5" s="186" t="e">
        <f t="shared" si="0"/>
        <v>#DIV/0!</v>
      </c>
    </row>
    <row r="6" spans="2:8"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8" ht="97.5" customHeight="1">
      <c r="B7" s="187" t="s">
        <v>200</v>
      </c>
      <c r="C7" s="73" t="s">
        <v>24</v>
      </c>
      <c r="D7" s="24" t="s">
        <v>34</v>
      </c>
      <c r="E7" s="24" t="s">
        <v>33</v>
      </c>
      <c r="F7" s="24" t="s">
        <v>35</v>
      </c>
      <c r="G7" s="24" t="s">
        <v>23</v>
      </c>
      <c r="H7" s="24" t="s">
        <v>36</v>
      </c>
    </row>
    <row r="8" spans="2:8" ht="15.75" customHeight="1">
      <c r="B8" s="68"/>
      <c r="C8" s="69"/>
      <c r="D8" s="70"/>
      <c r="E8" s="70"/>
      <c r="F8" s="70"/>
      <c r="G8" s="70"/>
      <c r="H8" s="70"/>
    </row>
    <row r="9" spans="2:8" ht="15.75" customHeight="1">
      <c r="B9" s="68"/>
      <c r="C9" s="69"/>
      <c r="D9" s="70"/>
      <c r="E9" s="70"/>
      <c r="F9" s="70"/>
      <c r="G9" s="70"/>
      <c r="H9" s="70"/>
    </row>
    <row r="10" spans="2:8" ht="15.75" customHeight="1">
      <c r="B10" s="68"/>
      <c r="C10" s="69"/>
      <c r="D10" s="70"/>
      <c r="E10" s="70"/>
      <c r="F10" s="70"/>
      <c r="G10" s="70"/>
      <c r="H10" s="70"/>
    </row>
    <row r="11" spans="2:8" ht="15.75" customHeight="1">
      <c r="B11" s="68"/>
      <c r="C11" s="69"/>
      <c r="D11" s="70"/>
      <c r="E11" s="70"/>
      <c r="F11" s="70"/>
      <c r="G11" s="70"/>
      <c r="H11" s="70"/>
    </row>
    <row r="12" spans="2:8" ht="15.75" customHeight="1">
      <c r="B12" s="68"/>
      <c r="C12" s="69"/>
      <c r="D12" s="70"/>
      <c r="E12" s="70"/>
      <c r="F12" s="70"/>
      <c r="G12" s="70"/>
      <c r="H12" s="70"/>
    </row>
    <row r="13" spans="2:8" ht="15.75" customHeight="1">
      <c r="B13" s="68"/>
      <c r="C13" s="69"/>
      <c r="D13" s="70"/>
      <c r="E13" s="70"/>
      <c r="F13" s="70"/>
      <c r="G13" s="70"/>
      <c r="H13" s="70"/>
    </row>
    <row r="14" spans="2:8" ht="15.75" customHeight="1">
      <c r="B14" s="68"/>
      <c r="C14" s="69"/>
      <c r="D14" s="70"/>
      <c r="E14" s="70"/>
      <c r="F14" s="70"/>
      <c r="G14" s="70"/>
      <c r="H14" s="70"/>
    </row>
    <row r="15" spans="2:8" ht="15.75" customHeight="1">
      <c r="B15" s="68"/>
      <c r="C15" s="69"/>
      <c r="D15" s="70"/>
      <c r="E15" s="70"/>
      <c r="F15" s="70"/>
      <c r="G15" s="70"/>
      <c r="H15" s="70"/>
    </row>
    <row r="16" spans="2:8"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2:H2"/>
    <mergeCell ref="B3:C3"/>
    <mergeCell ref="D3:H3"/>
    <mergeCell ref="B5:B6"/>
  </mergeCells>
  <conditionalFormatting sqref="B8:H499">
    <cfRule type="expression" dxfId="163" priority="1">
      <formula>IF($C8&lt;&gt;0,TRUE,FALSE)</formula>
    </cfRule>
  </conditionalFormatting>
  <conditionalFormatting sqref="D9:H499">
    <cfRule type="cellIs" dxfId="162" priority="40" operator="equal">
      <formula>1</formula>
    </cfRule>
    <cfRule type="cellIs" dxfId="161" priority="39" operator="equal">
      <formula>2</formula>
    </cfRule>
    <cfRule type="cellIs" dxfId="160" priority="38" operator="equal">
      <formula>3</formula>
    </cfRule>
  </conditionalFormatting>
  <conditionalFormatting sqref="D12:H12">
    <cfRule type="containsText" dxfId="159" priority="41" operator="containsText" text="x">
      <formula>NOT(ISERROR(SEARCH("x",D12)))</formula>
    </cfRule>
  </conditionalFormatting>
  <conditionalFormatting sqref="D14:H17">
    <cfRule type="cellIs" dxfId="158" priority="36" operator="equal">
      <formula>1</formula>
    </cfRule>
    <cfRule type="cellIs" dxfId="157" priority="35" operator="equal">
      <formula>2</formula>
    </cfRule>
    <cfRule type="cellIs" dxfId="156" priority="34" operator="equal">
      <formula>3</formula>
    </cfRule>
  </conditionalFormatting>
  <conditionalFormatting sqref="D17:H17">
    <cfRule type="containsText" dxfId="155" priority="37" operator="containsText" text="x">
      <formula>NOT(ISERROR(SEARCH("x",D17)))</formula>
    </cfRule>
  </conditionalFormatting>
  <conditionalFormatting sqref="D19:H22">
    <cfRule type="cellIs" dxfId="154" priority="32" operator="equal">
      <formula>1</formula>
    </cfRule>
    <cfRule type="cellIs" dxfId="153" priority="31" operator="equal">
      <formula>2</formula>
    </cfRule>
    <cfRule type="cellIs" dxfId="152" priority="30" operator="equal">
      <formula>3</formula>
    </cfRule>
  </conditionalFormatting>
  <conditionalFormatting sqref="D22:H22">
    <cfRule type="containsText" dxfId="151" priority="33" operator="containsText" text="x">
      <formula>NOT(ISERROR(SEARCH("x",D22)))</formula>
    </cfRule>
  </conditionalFormatting>
  <conditionalFormatting sqref="D24:H27">
    <cfRule type="cellIs" dxfId="150" priority="26" operator="equal">
      <formula>3</formula>
    </cfRule>
    <cfRule type="cellIs" dxfId="149" priority="28" operator="equal">
      <formula>1</formula>
    </cfRule>
    <cfRule type="cellIs" dxfId="148" priority="27" operator="equal">
      <formula>2</formula>
    </cfRule>
  </conditionalFormatting>
  <conditionalFormatting sqref="D27:H27">
    <cfRule type="containsText" dxfId="147" priority="29" operator="containsText" text="x">
      <formula>NOT(ISERROR(SEARCH("x",D27)))</formula>
    </cfRule>
  </conditionalFormatting>
  <conditionalFormatting sqref="D29:H32">
    <cfRule type="cellIs" dxfId="146" priority="2" operator="equal">
      <formula>3</formula>
    </cfRule>
    <cfRule type="cellIs" dxfId="145" priority="3" operator="equal">
      <formula>2</formula>
    </cfRule>
    <cfRule type="cellIs" dxfId="144" priority="4" operator="equal">
      <formula>1</formula>
    </cfRule>
  </conditionalFormatting>
  <conditionalFormatting sqref="D32:H32">
    <cfRule type="containsText" dxfId="143" priority="5" operator="containsText" text="x">
      <formula>NOT(ISERROR(SEARCH("x",D32)))</formula>
    </cfRule>
  </conditionalFormatting>
  <conditionalFormatting sqref="D34:H37">
    <cfRule type="cellIs" dxfId="142" priority="7" operator="equal">
      <formula>2</formula>
    </cfRule>
    <cfRule type="cellIs" dxfId="141" priority="8" operator="equal">
      <formula>1</formula>
    </cfRule>
    <cfRule type="cellIs" dxfId="140" priority="6" operator="equal">
      <formula>3</formula>
    </cfRule>
  </conditionalFormatting>
  <conditionalFormatting sqref="D37:H37">
    <cfRule type="containsText" dxfId="139" priority="9" operator="containsText" text="x">
      <formula>NOT(ISERROR(SEARCH("x",D37)))</formula>
    </cfRule>
  </conditionalFormatting>
  <conditionalFormatting sqref="D39:H42">
    <cfRule type="cellIs" dxfId="138" priority="24" operator="equal">
      <formula>1</formula>
    </cfRule>
    <cfRule type="cellIs" dxfId="137" priority="23" operator="equal">
      <formula>2</formula>
    </cfRule>
    <cfRule type="cellIs" dxfId="136" priority="22" operator="equal">
      <formula>3</formula>
    </cfRule>
  </conditionalFormatting>
  <conditionalFormatting sqref="D42:H42">
    <cfRule type="containsText" dxfId="135" priority="25" operator="containsText" text="x">
      <formula>NOT(ISERROR(SEARCH("x",D42)))</formula>
    </cfRule>
  </conditionalFormatting>
  <conditionalFormatting sqref="D44:H47">
    <cfRule type="cellIs" dxfId="134" priority="20" operator="equal">
      <formula>1</formula>
    </cfRule>
    <cfRule type="cellIs" dxfId="133" priority="19" operator="equal">
      <formula>2</formula>
    </cfRule>
    <cfRule type="cellIs" dxfId="132" priority="18" operator="equal">
      <formula>3</formula>
    </cfRule>
  </conditionalFormatting>
  <conditionalFormatting sqref="D47:H47">
    <cfRule type="containsText" dxfId="131" priority="21" operator="containsText" text="x">
      <formula>NOT(ISERROR(SEARCH("x",D47)))</formula>
    </cfRule>
  </conditionalFormatting>
  <conditionalFormatting sqref="D49:H52">
    <cfRule type="cellIs" dxfId="130" priority="16" operator="equal">
      <formula>1</formula>
    </cfRule>
    <cfRule type="cellIs" dxfId="129" priority="15" operator="equal">
      <formula>2</formula>
    </cfRule>
    <cfRule type="cellIs" dxfId="128" priority="14" operator="equal">
      <formula>3</formula>
    </cfRule>
  </conditionalFormatting>
  <conditionalFormatting sqref="D52:H52">
    <cfRule type="containsText" dxfId="127" priority="17" operator="containsText" text="x">
      <formula>NOT(ISERROR(SEARCH("x",D52)))</formula>
    </cfRule>
  </conditionalFormatting>
  <conditionalFormatting sqref="D54:H57">
    <cfRule type="cellIs" dxfId="126" priority="12" operator="equal">
      <formula>1</formula>
    </cfRule>
    <cfRule type="cellIs" dxfId="125" priority="11" operator="equal">
      <formula>2</formula>
    </cfRule>
    <cfRule type="cellIs" dxfId="124" priority="10" operator="equal">
      <formula>3</formula>
    </cfRule>
  </conditionalFormatting>
  <conditionalFormatting sqref="D57:H57">
    <cfRule type="containsText" dxfId="123" priority="13" operator="containsText" text="x">
      <formula>NOT(ISERROR(SEARCH("x",D57)))</formula>
    </cfRule>
  </conditionalFormatting>
  <pageMargins left="0.25" right="0.25"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86C9-C59C-CB4D-A10D-57B8AB9F8348}">
  <sheetPr>
    <tabColor rgb="FFC1504D"/>
    <pageSetUpPr fitToPage="1"/>
  </sheetPr>
  <dimension ref="B2:O499"/>
  <sheetViews>
    <sheetView showGridLines="0" zoomScale="120" zoomScaleNormal="120" zoomScalePageLayoutView="40" workbookViewId="0">
      <pane xSplit="3" ySplit="7" topLeftCell="D8" activePane="bottomRight" state="frozen"/>
      <selection activeCell="H39" sqref="H39"/>
      <selection pane="topRight" activeCell="H39" sqref="H39"/>
      <selection pane="bottomLeft" activeCell="H39" sqref="H39"/>
      <selection pane="bottomRight" activeCell="C7" sqref="C7"/>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8"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8" ht="60" customHeight="1">
      <c r="B3" s="316" t="s">
        <v>190</v>
      </c>
      <c r="C3" s="317"/>
      <c r="D3" s="310" t="s">
        <v>202</v>
      </c>
      <c r="E3" s="311"/>
      <c r="F3" s="311"/>
      <c r="G3" s="311"/>
      <c r="H3" s="312"/>
    </row>
    <row r="4" spans="2:8" ht="21">
      <c r="B4" s="183" t="s">
        <v>193</v>
      </c>
      <c r="C4" s="182"/>
      <c r="D4" s="85"/>
      <c r="E4" s="172"/>
      <c r="F4" s="172"/>
      <c r="G4" s="172"/>
      <c r="H4" s="86"/>
    </row>
    <row r="5" spans="2:8" ht="31.5">
      <c r="B5" s="318" t="s">
        <v>194</v>
      </c>
      <c r="C5" s="173" t="s">
        <v>192</v>
      </c>
      <c r="D5" s="184" t="e">
        <f>AVERAGE(D8:D499)</f>
        <v>#DIV/0!</v>
      </c>
      <c r="E5" s="185" t="e">
        <f t="shared" ref="E5:H5" si="0">AVERAGE(E8:E499)</f>
        <v>#DIV/0!</v>
      </c>
      <c r="F5" s="185" t="e">
        <f t="shared" si="0"/>
        <v>#DIV/0!</v>
      </c>
      <c r="G5" s="185" t="e">
        <f t="shared" si="0"/>
        <v>#DIV/0!</v>
      </c>
      <c r="H5" s="186" t="e">
        <f t="shared" si="0"/>
        <v>#DIV/0!</v>
      </c>
    </row>
    <row r="6" spans="2:8"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8" ht="97.5" customHeight="1">
      <c r="B7" s="187" t="s">
        <v>200</v>
      </c>
      <c r="C7" s="73" t="s">
        <v>24</v>
      </c>
      <c r="D7" s="24" t="s">
        <v>34</v>
      </c>
      <c r="E7" s="24" t="s">
        <v>33</v>
      </c>
      <c r="F7" s="24" t="s">
        <v>35</v>
      </c>
      <c r="G7" s="24" t="s">
        <v>23</v>
      </c>
      <c r="H7" s="24" t="s">
        <v>36</v>
      </c>
    </row>
    <row r="8" spans="2:8" ht="15.75" customHeight="1">
      <c r="B8" s="68"/>
      <c r="C8" s="69"/>
      <c r="D8" s="70"/>
      <c r="E8" s="70"/>
      <c r="F8" s="70"/>
      <c r="G8" s="70"/>
      <c r="H8" s="70"/>
    </row>
    <row r="9" spans="2:8" ht="15.75" customHeight="1">
      <c r="B9" s="68"/>
      <c r="C9" s="69"/>
      <c r="D9" s="70"/>
      <c r="E9" s="70"/>
      <c r="F9" s="70"/>
      <c r="G9" s="70"/>
      <c r="H9" s="70"/>
    </row>
    <row r="10" spans="2:8" ht="15.75" customHeight="1">
      <c r="B10" s="68"/>
      <c r="C10" s="69"/>
      <c r="D10" s="70"/>
      <c r="E10" s="70"/>
      <c r="F10" s="70"/>
      <c r="G10" s="70"/>
      <c r="H10" s="70"/>
    </row>
    <row r="11" spans="2:8" ht="15.75" customHeight="1">
      <c r="B11" s="68"/>
      <c r="C11" s="69"/>
      <c r="D11" s="70"/>
      <c r="E11" s="70"/>
      <c r="F11" s="70"/>
      <c r="G11" s="70"/>
      <c r="H11" s="70"/>
    </row>
    <row r="12" spans="2:8" ht="15.75" customHeight="1">
      <c r="B12" s="68"/>
      <c r="C12" s="69"/>
      <c r="D12" s="70"/>
      <c r="E12" s="70"/>
      <c r="F12" s="70"/>
      <c r="G12" s="70"/>
      <c r="H12" s="70"/>
    </row>
    <row r="13" spans="2:8" ht="15.75" customHeight="1">
      <c r="B13" s="68"/>
      <c r="C13" s="69"/>
      <c r="D13" s="70"/>
      <c r="E13" s="70"/>
      <c r="F13" s="70"/>
      <c r="G13" s="70"/>
      <c r="H13" s="70"/>
    </row>
    <row r="14" spans="2:8" ht="15.75" customHeight="1">
      <c r="B14" s="68"/>
      <c r="C14" s="69"/>
      <c r="D14" s="70"/>
      <c r="E14" s="70"/>
      <c r="F14" s="70"/>
      <c r="G14" s="70"/>
      <c r="H14" s="70"/>
    </row>
    <row r="15" spans="2:8" ht="15.75" customHeight="1">
      <c r="B15" s="68"/>
      <c r="C15" s="69"/>
      <c r="D15" s="70"/>
      <c r="E15" s="70"/>
      <c r="F15" s="70"/>
      <c r="G15" s="70"/>
      <c r="H15" s="70"/>
    </row>
    <row r="16" spans="2:8"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2:H2"/>
    <mergeCell ref="B3:C3"/>
    <mergeCell ref="D3:H3"/>
    <mergeCell ref="B5:B6"/>
  </mergeCells>
  <conditionalFormatting sqref="B8:H499">
    <cfRule type="expression" dxfId="122" priority="1">
      <formula>IF($C8&lt;&gt;0,TRUE,FALSE)</formula>
    </cfRule>
  </conditionalFormatting>
  <conditionalFormatting sqref="D9:H499">
    <cfRule type="cellIs" dxfId="121" priority="40" operator="equal">
      <formula>1</formula>
    </cfRule>
    <cfRule type="cellIs" dxfId="120" priority="39" operator="equal">
      <formula>2</formula>
    </cfRule>
    <cfRule type="cellIs" dxfId="119" priority="38" operator="equal">
      <formula>3</formula>
    </cfRule>
  </conditionalFormatting>
  <conditionalFormatting sqref="D12:H12">
    <cfRule type="containsText" dxfId="118" priority="41" operator="containsText" text="x">
      <formula>NOT(ISERROR(SEARCH("x",D12)))</formula>
    </cfRule>
  </conditionalFormatting>
  <conditionalFormatting sqref="D14:H17">
    <cfRule type="cellIs" dxfId="117" priority="36" operator="equal">
      <formula>1</formula>
    </cfRule>
    <cfRule type="cellIs" dxfId="116" priority="35" operator="equal">
      <formula>2</formula>
    </cfRule>
    <cfRule type="cellIs" dxfId="115" priority="34" operator="equal">
      <formula>3</formula>
    </cfRule>
  </conditionalFormatting>
  <conditionalFormatting sqref="D17:H17">
    <cfRule type="containsText" dxfId="114" priority="37" operator="containsText" text="x">
      <formula>NOT(ISERROR(SEARCH("x",D17)))</formula>
    </cfRule>
  </conditionalFormatting>
  <conditionalFormatting sqref="D19:H22">
    <cfRule type="cellIs" dxfId="113" priority="32" operator="equal">
      <formula>1</formula>
    </cfRule>
    <cfRule type="cellIs" dxfId="112" priority="31" operator="equal">
      <formula>2</formula>
    </cfRule>
    <cfRule type="cellIs" dxfId="111" priority="30" operator="equal">
      <formula>3</formula>
    </cfRule>
  </conditionalFormatting>
  <conditionalFormatting sqref="D22:H22">
    <cfRule type="containsText" dxfId="110" priority="33" operator="containsText" text="x">
      <formula>NOT(ISERROR(SEARCH("x",D22)))</formula>
    </cfRule>
  </conditionalFormatting>
  <conditionalFormatting sqref="D24:H27">
    <cfRule type="cellIs" dxfId="109" priority="26" operator="equal">
      <formula>3</formula>
    </cfRule>
    <cfRule type="cellIs" dxfId="108" priority="28" operator="equal">
      <formula>1</formula>
    </cfRule>
    <cfRule type="cellIs" dxfId="107" priority="27" operator="equal">
      <formula>2</formula>
    </cfRule>
  </conditionalFormatting>
  <conditionalFormatting sqref="D27:H27">
    <cfRule type="containsText" dxfId="106" priority="29" operator="containsText" text="x">
      <formula>NOT(ISERROR(SEARCH("x",D27)))</formula>
    </cfRule>
  </conditionalFormatting>
  <conditionalFormatting sqref="D29:H32">
    <cfRule type="cellIs" dxfId="105" priority="2" operator="equal">
      <formula>3</formula>
    </cfRule>
    <cfRule type="cellIs" dxfId="104" priority="3" operator="equal">
      <formula>2</formula>
    </cfRule>
    <cfRule type="cellIs" dxfId="103" priority="4" operator="equal">
      <formula>1</formula>
    </cfRule>
  </conditionalFormatting>
  <conditionalFormatting sqref="D32:H32">
    <cfRule type="containsText" dxfId="102" priority="5" operator="containsText" text="x">
      <formula>NOT(ISERROR(SEARCH("x",D32)))</formula>
    </cfRule>
  </conditionalFormatting>
  <conditionalFormatting sqref="D34:H37">
    <cfRule type="cellIs" dxfId="101" priority="7" operator="equal">
      <formula>2</formula>
    </cfRule>
    <cfRule type="cellIs" dxfId="100" priority="8" operator="equal">
      <formula>1</formula>
    </cfRule>
    <cfRule type="cellIs" dxfId="99" priority="6" operator="equal">
      <formula>3</formula>
    </cfRule>
  </conditionalFormatting>
  <conditionalFormatting sqref="D37:H37">
    <cfRule type="containsText" dxfId="98" priority="9" operator="containsText" text="x">
      <formula>NOT(ISERROR(SEARCH("x",D37)))</formula>
    </cfRule>
  </conditionalFormatting>
  <conditionalFormatting sqref="D39:H42">
    <cfRule type="cellIs" dxfId="97" priority="24" operator="equal">
      <formula>1</formula>
    </cfRule>
    <cfRule type="cellIs" dxfId="96" priority="23" operator="equal">
      <formula>2</formula>
    </cfRule>
    <cfRule type="cellIs" dxfId="95" priority="22" operator="equal">
      <formula>3</formula>
    </cfRule>
  </conditionalFormatting>
  <conditionalFormatting sqref="D42:H42">
    <cfRule type="containsText" dxfId="94" priority="25" operator="containsText" text="x">
      <formula>NOT(ISERROR(SEARCH("x",D42)))</formula>
    </cfRule>
  </conditionalFormatting>
  <conditionalFormatting sqref="D44:H47">
    <cfRule type="cellIs" dxfId="93" priority="20" operator="equal">
      <formula>1</formula>
    </cfRule>
    <cfRule type="cellIs" dxfId="92" priority="19" operator="equal">
      <formula>2</formula>
    </cfRule>
    <cfRule type="cellIs" dxfId="91" priority="18" operator="equal">
      <formula>3</formula>
    </cfRule>
  </conditionalFormatting>
  <conditionalFormatting sqref="D47:H47">
    <cfRule type="containsText" dxfId="90" priority="21" operator="containsText" text="x">
      <formula>NOT(ISERROR(SEARCH("x",D47)))</formula>
    </cfRule>
  </conditionalFormatting>
  <conditionalFormatting sqref="D49:H52">
    <cfRule type="cellIs" dxfId="89" priority="16" operator="equal">
      <formula>1</formula>
    </cfRule>
    <cfRule type="cellIs" dxfId="88" priority="15" operator="equal">
      <formula>2</formula>
    </cfRule>
    <cfRule type="cellIs" dxfId="87" priority="14" operator="equal">
      <formula>3</formula>
    </cfRule>
  </conditionalFormatting>
  <conditionalFormatting sqref="D52:H52">
    <cfRule type="containsText" dxfId="86" priority="17" operator="containsText" text="x">
      <formula>NOT(ISERROR(SEARCH("x",D52)))</formula>
    </cfRule>
  </conditionalFormatting>
  <conditionalFormatting sqref="D54:H57">
    <cfRule type="cellIs" dxfId="85" priority="12" operator="equal">
      <formula>1</formula>
    </cfRule>
    <cfRule type="cellIs" dxfId="84" priority="11" operator="equal">
      <formula>2</formula>
    </cfRule>
    <cfRule type="cellIs" dxfId="83" priority="10" operator="equal">
      <formula>3</formula>
    </cfRule>
  </conditionalFormatting>
  <conditionalFormatting sqref="D57:H57">
    <cfRule type="containsText" dxfId="82" priority="13" operator="containsText" text="x">
      <formula>NOT(ISERROR(SEARCH("x",D57)))</formula>
    </cfRule>
  </conditionalFormatting>
  <pageMargins left="0.25" right="0.25"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C9BC-007A-434D-BC71-6812524B9F7B}">
  <sheetPr>
    <tabColor rgb="FF76933B"/>
    <pageSetUpPr fitToPage="1"/>
  </sheetPr>
  <dimension ref="B2:O499"/>
  <sheetViews>
    <sheetView showGridLines="0" zoomScale="120" zoomScaleNormal="120" zoomScalePageLayoutView="40" workbookViewId="0">
      <pane xSplit="3" ySplit="7" topLeftCell="D466" activePane="bottomRight" state="frozen"/>
      <selection activeCell="H33" sqref="H33"/>
      <selection pane="topRight" activeCell="H33" sqref="H33"/>
      <selection pane="bottomLeft" activeCell="H33" sqref="H33"/>
      <selection pane="bottomRight" activeCell="B7" sqref="B7"/>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8"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8" ht="60" customHeight="1">
      <c r="B3" s="316" t="s">
        <v>190</v>
      </c>
      <c r="C3" s="317"/>
      <c r="D3" s="310" t="s">
        <v>202</v>
      </c>
      <c r="E3" s="311"/>
      <c r="F3" s="311"/>
      <c r="G3" s="311"/>
      <c r="H3" s="312"/>
    </row>
    <row r="4" spans="2:8" ht="21">
      <c r="B4" s="183" t="s">
        <v>193</v>
      </c>
      <c r="C4" s="182"/>
      <c r="D4" s="85"/>
      <c r="E4" s="172"/>
      <c r="F4" s="172"/>
      <c r="G4" s="172"/>
      <c r="H4" s="86"/>
    </row>
    <row r="5" spans="2:8" ht="31.5">
      <c r="B5" s="318" t="s">
        <v>194</v>
      </c>
      <c r="C5" s="173" t="s">
        <v>192</v>
      </c>
      <c r="D5" s="184" t="e">
        <f>AVERAGE(D8:D499)</f>
        <v>#DIV/0!</v>
      </c>
      <c r="E5" s="185" t="e">
        <f t="shared" ref="E5:H5" si="0">AVERAGE(E8:E499)</f>
        <v>#DIV/0!</v>
      </c>
      <c r="F5" s="185" t="e">
        <f t="shared" si="0"/>
        <v>#DIV/0!</v>
      </c>
      <c r="G5" s="185" t="e">
        <f t="shared" si="0"/>
        <v>#DIV/0!</v>
      </c>
      <c r="H5" s="186" t="e">
        <f t="shared" si="0"/>
        <v>#DIV/0!</v>
      </c>
    </row>
    <row r="6" spans="2:8"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8" ht="97.5" customHeight="1">
      <c r="B7" s="187" t="s">
        <v>200</v>
      </c>
      <c r="C7" s="73" t="s">
        <v>24</v>
      </c>
      <c r="D7" s="24" t="s">
        <v>34</v>
      </c>
      <c r="E7" s="24" t="s">
        <v>33</v>
      </c>
      <c r="F7" s="24" t="s">
        <v>35</v>
      </c>
      <c r="G7" s="24" t="s">
        <v>23</v>
      </c>
      <c r="H7" s="24" t="s">
        <v>36</v>
      </c>
    </row>
    <row r="8" spans="2:8" ht="15.75" customHeight="1">
      <c r="B8" s="68"/>
      <c r="C8" s="69"/>
      <c r="D8" s="70"/>
      <c r="E8" s="70"/>
      <c r="F8" s="70"/>
      <c r="G8" s="70"/>
      <c r="H8" s="70"/>
    </row>
    <row r="9" spans="2:8" ht="15.75" customHeight="1">
      <c r="B9" s="68"/>
      <c r="C9" s="69"/>
      <c r="D9" s="70"/>
      <c r="E9" s="70"/>
      <c r="F9" s="70"/>
      <c r="G9" s="70"/>
      <c r="H9" s="70"/>
    </row>
    <row r="10" spans="2:8" ht="15.75" customHeight="1">
      <c r="B10" s="68"/>
      <c r="C10" s="69"/>
      <c r="D10" s="70"/>
      <c r="E10" s="70"/>
      <c r="F10" s="70"/>
      <c r="G10" s="70"/>
      <c r="H10" s="70"/>
    </row>
    <row r="11" spans="2:8" ht="15.75" customHeight="1">
      <c r="B11" s="68"/>
      <c r="C11" s="69"/>
      <c r="D11" s="70"/>
      <c r="E11" s="70"/>
      <c r="F11" s="70"/>
      <c r="G11" s="70"/>
      <c r="H11" s="70"/>
    </row>
    <row r="12" spans="2:8" ht="15.75" customHeight="1">
      <c r="B12" s="68"/>
      <c r="C12" s="69"/>
      <c r="D12" s="70"/>
      <c r="E12" s="70"/>
      <c r="F12" s="70"/>
      <c r="G12" s="70"/>
      <c r="H12" s="70"/>
    </row>
    <row r="13" spans="2:8" ht="15.75" customHeight="1">
      <c r="B13" s="68"/>
      <c r="C13" s="69"/>
      <c r="D13" s="70"/>
      <c r="E13" s="70"/>
      <c r="F13" s="70"/>
      <c r="G13" s="70"/>
      <c r="H13" s="70"/>
    </row>
    <row r="14" spans="2:8" ht="15.75" customHeight="1">
      <c r="B14" s="68"/>
      <c r="C14" s="69"/>
      <c r="D14" s="70"/>
      <c r="E14" s="70"/>
      <c r="F14" s="70"/>
      <c r="G14" s="70"/>
      <c r="H14" s="70"/>
    </row>
    <row r="15" spans="2:8" ht="15.75" customHeight="1">
      <c r="B15" s="68"/>
      <c r="C15" s="69"/>
      <c r="D15" s="70"/>
      <c r="E15" s="70"/>
      <c r="F15" s="70"/>
      <c r="G15" s="70"/>
      <c r="H15" s="70"/>
    </row>
    <row r="16" spans="2:8"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2:H2"/>
    <mergeCell ref="B3:C3"/>
    <mergeCell ref="D3:H3"/>
    <mergeCell ref="B5:B6"/>
  </mergeCells>
  <conditionalFormatting sqref="B8:H499">
    <cfRule type="expression" dxfId="81" priority="1">
      <formula>IF($C8&lt;&gt;0,TRUE,FALSE)</formula>
    </cfRule>
  </conditionalFormatting>
  <conditionalFormatting sqref="D9:H499">
    <cfRule type="cellIs" dxfId="80" priority="40" operator="equal">
      <formula>1</formula>
    </cfRule>
    <cfRule type="cellIs" dxfId="79" priority="39" operator="equal">
      <formula>2</formula>
    </cfRule>
    <cfRule type="cellIs" dxfId="78" priority="38" operator="equal">
      <formula>3</formula>
    </cfRule>
  </conditionalFormatting>
  <conditionalFormatting sqref="D12:H12">
    <cfRule type="containsText" dxfId="77" priority="41" operator="containsText" text="x">
      <formula>NOT(ISERROR(SEARCH("x",D12)))</formula>
    </cfRule>
  </conditionalFormatting>
  <conditionalFormatting sqref="D14:H17">
    <cfRule type="cellIs" dxfId="76" priority="36" operator="equal">
      <formula>1</formula>
    </cfRule>
    <cfRule type="cellIs" dxfId="75" priority="35" operator="equal">
      <formula>2</formula>
    </cfRule>
    <cfRule type="cellIs" dxfId="74" priority="34" operator="equal">
      <formula>3</formula>
    </cfRule>
  </conditionalFormatting>
  <conditionalFormatting sqref="D17:H17">
    <cfRule type="containsText" dxfId="73" priority="37" operator="containsText" text="x">
      <formula>NOT(ISERROR(SEARCH("x",D17)))</formula>
    </cfRule>
  </conditionalFormatting>
  <conditionalFormatting sqref="D19:H22">
    <cfRule type="cellIs" dxfId="72" priority="32" operator="equal">
      <formula>1</formula>
    </cfRule>
    <cfRule type="cellIs" dxfId="71" priority="31" operator="equal">
      <formula>2</formula>
    </cfRule>
    <cfRule type="cellIs" dxfId="70" priority="30" operator="equal">
      <formula>3</formula>
    </cfRule>
  </conditionalFormatting>
  <conditionalFormatting sqref="D22:H22">
    <cfRule type="containsText" dxfId="69" priority="33" operator="containsText" text="x">
      <formula>NOT(ISERROR(SEARCH("x",D22)))</formula>
    </cfRule>
  </conditionalFormatting>
  <conditionalFormatting sqref="D24:H27">
    <cfRule type="cellIs" dxfId="68" priority="26" operator="equal">
      <formula>3</formula>
    </cfRule>
    <cfRule type="cellIs" dxfId="67" priority="28" operator="equal">
      <formula>1</formula>
    </cfRule>
    <cfRule type="cellIs" dxfId="66" priority="27" operator="equal">
      <formula>2</formula>
    </cfRule>
  </conditionalFormatting>
  <conditionalFormatting sqref="D27:H27">
    <cfRule type="containsText" dxfId="65" priority="29" operator="containsText" text="x">
      <formula>NOT(ISERROR(SEARCH("x",D27)))</formula>
    </cfRule>
  </conditionalFormatting>
  <conditionalFormatting sqref="D29:H32">
    <cfRule type="cellIs" dxfId="64" priority="2" operator="equal">
      <formula>3</formula>
    </cfRule>
    <cfRule type="cellIs" dxfId="63" priority="3" operator="equal">
      <formula>2</formula>
    </cfRule>
    <cfRule type="cellIs" dxfId="62" priority="4" operator="equal">
      <formula>1</formula>
    </cfRule>
  </conditionalFormatting>
  <conditionalFormatting sqref="D32:H32">
    <cfRule type="containsText" dxfId="61" priority="5" operator="containsText" text="x">
      <formula>NOT(ISERROR(SEARCH("x",D32)))</formula>
    </cfRule>
  </conditionalFormatting>
  <conditionalFormatting sqref="D34:H37">
    <cfRule type="cellIs" dxfId="60" priority="7" operator="equal">
      <formula>2</formula>
    </cfRule>
    <cfRule type="cellIs" dxfId="59" priority="8" operator="equal">
      <formula>1</formula>
    </cfRule>
    <cfRule type="cellIs" dxfId="58" priority="6" operator="equal">
      <formula>3</formula>
    </cfRule>
  </conditionalFormatting>
  <conditionalFormatting sqref="D37:H37">
    <cfRule type="containsText" dxfId="57" priority="9" operator="containsText" text="x">
      <formula>NOT(ISERROR(SEARCH("x",D37)))</formula>
    </cfRule>
  </conditionalFormatting>
  <conditionalFormatting sqref="D39:H42">
    <cfRule type="cellIs" dxfId="56" priority="24" operator="equal">
      <formula>1</formula>
    </cfRule>
    <cfRule type="cellIs" dxfId="55" priority="23" operator="equal">
      <formula>2</formula>
    </cfRule>
    <cfRule type="cellIs" dxfId="54" priority="22" operator="equal">
      <formula>3</formula>
    </cfRule>
  </conditionalFormatting>
  <conditionalFormatting sqref="D42:H42">
    <cfRule type="containsText" dxfId="53" priority="25" operator="containsText" text="x">
      <formula>NOT(ISERROR(SEARCH("x",D42)))</formula>
    </cfRule>
  </conditionalFormatting>
  <conditionalFormatting sqref="D44:H47">
    <cfRule type="cellIs" dxfId="52" priority="20" operator="equal">
      <formula>1</formula>
    </cfRule>
    <cfRule type="cellIs" dxfId="51" priority="19" operator="equal">
      <formula>2</formula>
    </cfRule>
    <cfRule type="cellIs" dxfId="50" priority="18" operator="equal">
      <formula>3</formula>
    </cfRule>
  </conditionalFormatting>
  <conditionalFormatting sqref="D47:H47">
    <cfRule type="containsText" dxfId="49" priority="21" operator="containsText" text="x">
      <formula>NOT(ISERROR(SEARCH("x",D47)))</formula>
    </cfRule>
  </conditionalFormatting>
  <conditionalFormatting sqref="D49:H52">
    <cfRule type="cellIs" dxfId="48" priority="16" operator="equal">
      <formula>1</formula>
    </cfRule>
    <cfRule type="cellIs" dxfId="47" priority="15" operator="equal">
      <formula>2</formula>
    </cfRule>
    <cfRule type="cellIs" dxfId="46" priority="14" operator="equal">
      <formula>3</formula>
    </cfRule>
  </conditionalFormatting>
  <conditionalFormatting sqref="D52:H52">
    <cfRule type="containsText" dxfId="45" priority="17" operator="containsText" text="x">
      <formula>NOT(ISERROR(SEARCH("x",D52)))</formula>
    </cfRule>
  </conditionalFormatting>
  <conditionalFormatting sqref="D54:H57">
    <cfRule type="cellIs" dxfId="44" priority="12" operator="equal">
      <formula>1</formula>
    </cfRule>
    <cfRule type="cellIs" dxfId="43" priority="11" operator="equal">
      <formula>2</formula>
    </cfRule>
    <cfRule type="cellIs" dxfId="42" priority="10" operator="equal">
      <formula>3</formula>
    </cfRule>
  </conditionalFormatting>
  <conditionalFormatting sqref="D57:H57">
    <cfRule type="containsText" dxfId="41" priority="13" operator="containsText" text="x">
      <formula>NOT(ISERROR(SEARCH("x",D57)))</formula>
    </cfRule>
  </conditionalFormatting>
  <pageMargins left="0.25" right="0.25" top="0.75" bottom="0.75" header="0.3" footer="0.3"/>
  <pageSetup paperSize="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05E2-E230-2A48-9565-EC0FA3EBBF0A}">
  <sheetPr>
    <tabColor rgb="FFFFC000"/>
    <pageSetUpPr fitToPage="1"/>
  </sheetPr>
  <dimension ref="B2:O499"/>
  <sheetViews>
    <sheetView showGridLines="0" zoomScale="120" zoomScaleNormal="120" zoomScalePageLayoutView="40" workbookViewId="0">
      <pane xSplit="3" ySplit="7" topLeftCell="D29" activePane="bottomRight" state="frozen"/>
      <selection activeCell="H33" sqref="H33"/>
      <selection pane="topRight" activeCell="H33" sqref="H33"/>
      <selection pane="bottomLeft" activeCell="H33" sqref="H33"/>
      <selection pane="bottomRight" activeCell="L36" sqref="L36"/>
    </sheetView>
  </sheetViews>
  <sheetFormatPr defaultColWidth="11" defaultRowHeight="15.75"/>
  <cols>
    <col min="1" max="1" width="4.875" style="1" customWidth="1"/>
    <col min="2" max="2" width="80.875" style="20" customWidth="1"/>
    <col min="3" max="3" width="14.875" style="1" customWidth="1"/>
    <col min="4" max="4" width="29.375" style="2" customWidth="1"/>
    <col min="5" max="8" width="30.875" style="2" customWidth="1"/>
    <col min="9" max="16384" width="11" style="1"/>
  </cols>
  <sheetData>
    <row r="2" spans="2:10" ht="42" customHeight="1">
      <c r="B2" s="22"/>
      <c r="C2" s="23"/>
      <c r="D2" s="313" t="str">
        <f>"Alignment to Specialisation/Major/Minor Learning Outcomes:"&amp;CHAR(10)&amp;IF(B4="[ENTER SPECIALISATION/MAJOR/MINOR NAME HERE]","",B4)</f>
        <v xml:space="preserve">Alignment to Specialisation/Major/Minor Learning Outcomes:
</v>
      </c>
      <c r="E2" s="314"/>
      <c r="F2" s="314"/>
      <c r="G2" s="314"/>
      <c r="H2" s="315"/>
    </row>
    <row r="3" spans="2:10" ht="60" customHeight="1">
      <c r="B3" s="316" t="s">
        <v>190</v>
      </c>
      <c r="C3" s="317"/>
      <c r="D3" s="310" t="s">
        <v>202</v>
      </c>
      <c r="E3" s="311"/>
      <c r="F3" s="311"/>
      <c r="G3" s="311"/>
      <c r="H3" s="312"/>
    </row>
    <row r="4" spans="2:10" ht="21">
      <c r="B4" s="183" t="s">
        <v>193</v>
      </c>
      <c r="C4" s="182"/>
      <c r="D4" s="85"/>
      <c r="E4" s="172"/>
      <c r="F4" s="172"/>
      <c r="G4" s="172"/>
      <c r="H4" s="86"/>
      <c r="J4" s="210"/>
    </row>
    <row r="5" spans="2:10" ht="31.5">
      <c r="B5" s="318" t="s">
        <v>194</v>
      </c>
      <c r="C5" s="173" t="s">
        <v>192</v>
      </c>
      <c r="D5" s="184" t="e">
        <f>AVERAGE(D8:D499)</f>
        <v>#DIV/0!</v>
      </c>
      <c r="E5" s="185" t="e">
        <f t="shared" ref="E5:H5" si="0">AVERAGE(E8:E499)</f>
        <v>#DIV/0!</v>
      </c>
      <c r="F5" s="185" t="e">
        <f t="shared" si="0"/>
        <v>#DIV/0!</v>
      </c>
      <c r="G5" s="185" t="e">
        <f t="shared" si="0"/>
        <v>#DIV/0!</v>
      </c>
      <c r="H5" s="186" t="e">
        <f t="shared" si="0"/>
        <v>#DIV/0!</v>
      </c>
    </row>
    <row r="6" spans="2:10" ht="31.5">
      <c r="B6" s="319"/>
      <c r="C6" s="173" t="s">
        <v>213</v>
      </c>
      <c r="D6" s="174" t="e">
        <f>IF(AND(D5&gt;=0,D5&lt;=1),1,IF(AND(D5&gt;=1.01,D5&lt;=2),2,IF(AND(D5&gt;=2.01,D5&lt;=3),3,0)))</f>
        <v>#DIV/0!</v>
      </c>
      <c r="E6" s="175" t="e">
        <f t="shared" ref="E6:H6" si="1">IF(AND(E5&gt;=0,E5&lt;=1),1,IF(AND(E5&gt;=1.01,E5&lt;=2),2,IF(AND(E5&gt;=2.01,E5&lt;=3),3,0)))</f>
        <v>#DIV/0!</v>
      </c>
      <c r="F6" s="175" t="e">
        <f t="shared" si="1"/>
        <v>#DIV/0!</v>
      </c>
      <c r="G6" s="175" t="e">
        <f t="shared" si="1"/>
        <v>#DIV/0!</v>
      </c>
      <c r="H6" s="176" t="e">
        <f t="shared" si="1"/>
        <v>#DIV/0!</v>
      </c>
    </row>
    <row r="7" spans="2:10" ht="97.5" customHeight="1">
      <c r="B7" s="187" t="s">
        <v>200</v>
      </c>
      <c r="C7" s="73" t="s">
        <v>24</v>
      </c>
      <c r="D7" s="24" t="s">
        <v>34</v>
      </c>
      <c r="E7" s="24" t="s">
        <v>33</v>
      </c>
      <c r="F7" s="24" t="s">
        <v>35</v>
      </c>
      <c r="G7" s="24" t="s">
        <v>23</v>
      </c>
      <c r="H7" s="24" t="s">
        <v>36</v>
      </c>
    </row>
    <row r="8" spans="2:10" ht="15.75" customHeight="1">
      <c r="B8" s="68"/>
      <c r="C8" s="69"/>
      <c r="D8" s="70"/>
      <c r="E8" s="70"/>
      <c r="F8" s="70"/>
      <c r="G8" s="70"/>
      <c r="H8" s="70"/>
    </row>
    <row r="9" spans="2:10" ht="15.75" customHeight="1">
      <c r="B9" s="68"/>
      <c r="C9" s="69"/>
      <c r="D9" s="70"/>
      <c r="E9" s="70"/>
      <c r="F9" s="70"/>
      <c r="G9" s="70"/>
      <c r="H9" s="70"/>
    </row>
    <row r="10" spans="2:10" ht="15.75" customHeight="1">
      <c r="B10" s="68"/>
      <c r="C10" s="69"/>
      <c r="D10" s="70"/>
      <c r="E10" s="70"/>
      <c r="F10" s="70"/>
      <c r="G10" s="70"/>
      <c r="H10" s="70"/>
    </row>
    <row r="11" spans="2:10" ht="15.75" customHeight="1">
      <c r="B11" s="68"/>
      <c r="C11" s="69"/>
      <c r="D11" s="70"/>
      <c r="E11" s="70"/>
      <c r="F11" s="70"/>
      <c r="G11" s="70"/>
      <c r="H11" s="70"/>
    </row>
    <row r="12" spans="2:10" ht="15.75" customHeight="1">
      <c r="B12" s="68"/>
      <c r="C12" s="69"/>
      <c r="D12" s="70"/>
      <c r="E12" s="70"/>
      <c r="F12" s="70"/>
      <c r="G12" s="70"/>
      <c r="H12" s="70"/>
    </row>
    <row r="13" spans="2:10" ht="15.75" customHeight="1">
      <c r="B13" s="68"/>
      <c r="C13" s="69"/>
      <c r="D13" s="70"/>
      <c r="E13" s="70"/>
      <c r="F13" s="70"/>
      <c r="G13" s="70"/>
      <c r="H13" s="70"/>
    </row>
    <row r="14" spans="2:10" ht="15.75" customHeight="1">
      <c r="B14" s="68"/>
      <c r="C14" s="69"/>
      <c r="D14" s="70"/>
      <c r="E14" s="70"/>
      <c r="F14" s="70"/>
      <c r="G14" s="70"/>
      <c r="H14" s="70"/>
    </row>
    <row r="15" spans="2:10" ht="15.75" customHeight="1">
      <c r="B15" s="68"/>
      <c r="C15" s="69"/>
      <c r="D15" s="70"/>
      <c r="E15" s="70"/>
      <c r="F15" s="70"/>
      <c r="G15" s="70"/>
      <c r="H15" s="70"/>
    </row>
    <row r="16" spans="2:10" ht="15.75" customHeight="1">
      <c r="B16" s="68"/>
      <c r="C16" s="69"/>
      <c r="D16" s="70"/>
      <c r="E16" s="70"/>
      <c r="F16" s="70"/>
      <c r="G16" s="70"/>
      <c r="H16" s="70"/>
    </row>
    <row r="17" spans="2:8" ht="15.75" customHeight="1">
      <c r="B17" s="68"/>
      <c r="C17" s="69"/>
      <c r="D17" s="70"/>
      <c r="E17" s="70"/>
      <c r="F17" s="70"/>
      <c r="G17" s="70"/>
      <c r="H17" s="70"/>
    </row>
    <row r="18" spans="2:8" ht="15" customHeight="1">
      <c r="B18" s="68"/>
      <c r="C18" s="69"/>
      <c r="D18" s="70"/>
      <c r="E18" s="70"/>
      <c r="F18" s="70"/>
      <c r="G18" s="70"/>
      <c r="H18" s="70"/>
    </row>
    <row r="19" spans="2:8" ht="15.75" customHeight="1">
      <c r="B19" s="68"/>
      <c r="C19" s="69"/>
      <c r="D19" s="70"/>
      <c r="E19" s="70"/>
      <c r="F19" s="70"/>
      <c r="G19" s="70"/>
      <c r="H19" s="70"/>
    </row>
    <row r="20" spans="2:8" ht="15.75" customHeight="1">
      <c r="B20" s="68"/>
      <c r="C20" s="69"/>
      <c r="D20" s="70"/>
      <c r="E20" s="70"/>
      <c r="F20" s="70"/>
      <c r="G20" s="70"/>
      <c r="H20" s="70"/>
    </row>
    <row r="21" spans="2:8" ht="15.75" customHeight="1">
      <c r="B21" s="68"/>
      <c r="C21" s="69"/>
      <c r="D21" s="70"/>
      <c r="E21" s="70"/>
      <c r="F21" s="70"/>
      <c r="G21" s="70"/>
      <c r="H21" s="70"/>
    </row>
    <row r="22" spans="2:8" ht="15.75" customHeight="1">
      <c r="B22" s="68"/>
      <c r="C22" s="69"/>
      <c r="D22" s="70"/>
      <c r="E22" s="70"/>
      <c r="F22" s="70"/>
      <c r="G22" s="70"/>
      <c r="H22" s="70"/>
    </row>
    <row r="23" spans="2:8" ht="17.25" customHeight="1">
      <c r="B23" s="68"/>
      <c r="C23" s="69"/>
      <c r="D23" s="70"/>
      <c r="E23" s="70"/>
      <c r="F23" s="70"/>
      <c r="G23" s="70"/>
      <c r="H23" s="70"/>
    </row>
    <row r="24" spans="2:8" ht="15.75" customHeight="1">
      <c r="B24" s="68"/>
      <c r="C24" s="69"/>
      <c r="D24" s="70"/>
      <c r="E24" s="70"/>
      <c r="F24" s="70"/>
      <c r="G24" s="70"/>
      <c r="H24" s="70"/>
    </row>
    <row r="25" spans="2:8" ht="15.75" customHeight="1">
      <c r="B25" s="68"/>
      <c r="C25" s="69"/>
      <c r="D25" s="70"/>
      <c r="E25" s="70"/>
      <c r="F25" s="70"/>
      <c r="G25" s="70"/>
      <c r="H25" s="70"/>
    </row>
    <row r="26" spans="2:8" ht="15.75" customHeight="1">
      <c r="B26" s="68"/>
      <c r="C26" s="69"/>
      <c r="D26" s="70"/>
      <c r="E26" s="70"/>
      <c r="F26" s="70"/>
      <c r="G26" s="70"/>
      <c r="H26" s="70"/>
    </row>
    <row r="27" spans="2:8" ht="15.75" customHeight="1">
      <c r="B27" s="68"/>
      <c r="C27" s="69"/>
      <c r="D27" s="70"/>
      <c r="E27" s="70"/>
      <c r="F27" s="70"/>
      <c r="G27" s="70"/>
      <c r="H27" s="70"/>
    </row>
    <row r="28" spans="2:8" ht="15" customHeight="1">
      <c r="B28" s="68"/>
      <c r="C28" s="69"/>
      <c r="D28" s="70"/>
      <c r="E28" s="70"/>
      <c r="F28" s="70"/>
      <c r="G28" s="70"/>
      <c r="H28" s="70"/>
    </row>
    <row r="29" spans="2:8" ht="17.25" customHeight="1">
      <c r="B29" s="68"/>
      <c r="C29" s="69"/>
      <c r="D29" s="70"/>
      <c r="E29" s="70"/>
      <c r="F29" s="70"/>
      <c r="G29" s="70"/>
      <c r="H29" s="70"/>
    </row>
    <row r="30" spans="2:8">
      <c r="B30" s="68"/>
      <c r="C30" s="69"/>
      <c r="D30" s="70"/>
      <c r="E30" s="70"/>
      <c r="F30" s="70"/>
      <c r="G30" s="70"/>
      <c r="H30" s="70"/>
    </row>
    <row r="31" spans="2:8">
      <c r="B31" s="68"/>
      <c r="C31" s="69"/>
      <c r="D31" s="70"/>
      <c r="E31" s="70"/>
      <c r="F31" s="70"/>
      <c r="G31" s="70"/>
      <c r="H31" s="70"/>
    </row>
    <row r="32" spans="2:8">
      <c r="B32" s="68"/>
      <c r="C32" s="69"/>
      <c r="D32" s="70"/>
      <c r="E32" s="70"/>
      <c r="F32" s="70"/>
      <c r="G32" s="70"/>
      <c r="H32" s="70"/>
    </row>
    <row r="33" spans="2:8" ht="15" customHeight="1">
      <c r="B33" s="68"/>
      <c r="C33" s="69"/>
      <c r="D33" s="70"/>
      <c r="E33" s="70"/>
      <c r="F33" s="70"/>
      <c r="G33" s="70"/>
      <c r="H33" s="70"/>
    </row>
    <row r="34" spans="2:8" ht="17.25" customHeight="1">
      <c r="B34" s="68"/>
      <c r="C34" s="69"/>
      <c r="D34" s="70"/>
      <c r="E34" s="70"/>
      <c r="F34" s="70"/>
      <c r="G34" s="70"/>
      <c r="H34" s="70"/>
    </row>
    <row r="35" spans="2:8">
      <c r="B35" s="68"/>
      <c r="C35" s="69"/>
      <c r="D35" s="70"/>
      <c r="E35" s="70"/>
      <c r="F35" s="70"/>
      <c r="G35" s="70"/>
      <c r="H35" s="70"/>
    </row>
    <row r="36" spans="2:8">
      <c r="B36" s="68"/>
      <c r="C36" s="69"/>
      <c r="D36" s="70"/>
      <c r="E36" s="70"/>
      <c r="F36" s="70"/>
      <c r="G36" s="70"/>
      <c r="H36" s="70"/>
    </row>
    <row r="37" spans="2:8">
      <c r="B37" s="68"/>
      <c r="C37" s="69"/>
      <c r="D37" s="70"/>
      <c r="E37" s="70"/>
      <c r="F37" s="70"/>
      <c r="G37" s="70"/>
      <c r="H37" s="70"/>
    </row>
    <row r="38" spans="2:8" ht="15" customHeight="1">
      <c r="B38" s="68"/>
      <c r="C38" s="69"/>
      <c r="D38" s="70"/>
      <c r="E38" s="70"/>
      <c r="F38" s="70"/>
      <c r="G38" s="70"/>
      <c r="H38" s="70"/>
    </row>
    <row r="39" spans="2:8" ht="17.25" customHeight="1">
      <c r="B39" s="68"/>
      <c r="C39" s="69"/>
      <c r="D39" s="70"/>
      <c r="E39" s="70"/>
      <c r="F39" s="70"/>
      <c r="G39" s="70"/>
      <c r="H39" s="70"/>
    </row>
    <row r="40" spans="2:8">
      <c r="B40" s="68"/>
      <c r="C40" s="69"/>
      <c r="D40" s="70"/>
      <c r="E40" s="70"/>
      <c r="F40" s="70"/>
      <c r="G40" s="70"/>
      <c r="H40" s="70"/>
    </row>
    <row r="41" spans="2:8">
      <c r="B41" s="68"/>
      <c r="C41" s="69"/>
      <c r="D41" s="70"/>
      <c r="E41" s="70"/>
      <c r="F41" s="70"/>
      <c r="G41" s="70"/>
      <c r="H41" s="70"/>
    </row>
    <row r="42" spans="2:8">
      <c r="B42" s="68"/>
      <c r="C42" s="69"/>
      <c r="D42" s="70"/>
      <c r="E42" s="70"/>
      <c r="F42" s="70"/>
      <c r="G42" s="70"/>
      <c r="H42" s="70"/>
    </row>
    <row r="43" spans="2:8">
      <c r="B43" s="68"/>
      <c r="C43" s="69"/>
      <c r="D43" s="70"/>
      <c r="E43" s="70"/>
      <c r="F43" s="70"/>
      <c r="G43" s="70"/>
      <c r="H43" s="70"/>
    </row>
    <row r="44" spans="2:8">
      <c r="B44" s="68"/>
      <c r="C44" s="69"/>
      <c r="D44" s="70"/>
      <c r="E44" s="70"/>
      <c r="F44" s="70"/>
      <c r="G44" s="70"/>
      <c r="H44" s="70"/>
    </row>
    <row r="45" spans="2:8">
      <c r="B45" s="68"/>
      <c r="C45" s="69"/>
      <c r="D45" s="70"/>
      <c r="E45" s="70"/>
      <c r="F45" s="70"/>
      <c r="G45" s="70"/>
      <c r="H45" s="70"/>
    </row>
    <row r="46" spans="2:8">
      <c r="B46" s="68"/>
      <c r="C46" s="69"/>
      <c r="D46" s="70"/>
      <c r="E46" s="70"/>
      <c r="F46" s="70"/>
      <c r="G46" s="70"/>
      <c r="H46" s="70"/>
    </row>
    <row r="47" spans="2:8">
      <c r="B47" s="68"/>
      <c r="C47" s="69"/>
      <c r="D47" s="70"/>
      <c r="E47" s="70"/>
      <c r="F47" s="70"/>
      <c r="G47" s="70"/>
      <c r="H47" s="70"/>
    </row>
    <row r="48" spans="2:8">
      <c r="B48" s="68"/>
      <c r="C48" s="69"/>
      <c r="D48" s="70"/>
      <c r="E48" s="70"/>
      <c r="F48" s="70"/>
      <c r="G48" s="70"/>
      <c r="H48" s="70"/>
    </row>
    <row r="49" spans="2:15">
      <c r="B49" s="68"/>
      <c r="C49" s="69"/>
      <c r="D49" s="70"/>
      <c r="E49" s="70"/>
      <c r="F49" s="70"/>
      <c r="G49" s="70"/>
      <c r="H49" s="70"/>
    </row>
    <row r="50" spans="2:15">
      <c r="B50" s="68"/>
      <c r="C50" s="69"/>
      <c r="D50" s="70"/>
      <c r="E50" s="70"/>
      <c r="F50" s="70"/>
      <c r="G50" s="70"/>
      <c r="H50" s="70"/>
    </row>
    <row r="51" spans="2:15">
      <c r="B51" s="68"/>
      <c r="C51" s="69"/>
      <c r="D51" s="70"/>
      <c r="E51" s="70"/>
      <c r="F51" s="70"/>
      <c r="G51" s="70"/>
      <c r="H51" s="70"/>
    </row>
    <row r="52" spans="2:15">
      <c r="B52" s="68"/>
      <c r="C52" s="69"/>
      <c r="D52" s="70"/>
      <c r="E52" s="70"/>
      <c r="F52" s="70"/>
      <c r="G52" s="70"/>
      <c r="H52" s="70"/>
    </row>
    <row r="53" spans="2:15">
      <c r="B53" s="68"/>
      <c r="C53" s="69"/>
      <c r="D53" s="70"/>
      <c r="E53" s="70"/>
      <c r="F53" s="70"/>
      <c r="G53" s="70"/>
      <c r="H53" s="70"/>
    </row>
    <row r="54" spans="2:15">
      <c r="B54" s="68"/>
      <c r="C54" s="69"/>
      <c r="D54" s="70"/>
      <c r="E54" s="70"/>
      <c r="F54" s="70"/>
      <c r="G54" s="70"/>
      <c r="H54" s="70"/>
    </row>
    <row r="55" spans="2:15">
      <c r="B55" s="68"/>
      <c r="C55" s="69"/>
      <c r="D55" s="70"/>
      <c r="E55" s="70"/>
      <c r="F55" s="70"/>
      <c r="G55" s="70"/>
      <c r="H55" s="70"/>
    </row>
    <row r="56" spans="2:15">
      <c r="B56" s="68"/>
      <c r="C56" s="69"/>
      <c r="D56" s="70"/>
      <c r="E56" s="70"/>
      <c r="F56" s="70"/>
      <c r="G56" s="70"/>
      <c r="H56" s="70"/>
    </row>
    <row r="57" spans="2:15">
      <c r="B57" s="68"/>
      <c r="C57" s="69"/>
      <c r="D57" s="70"/>
      <c r="E57" s="70"/>
      <c r="F57" s="70"/>
      <c r="G57" s="70"/>
      <c r="H57" s="70"/>
    </row>
    <row r="58" spans="2:15">
      <c r="B58" s="68"/>
      <c r="C58" s="69"/>
      <c r="D58" s="70"/>
      <c r="E58" s="70"/>
      <c r="F58" s="70"/>
      <c r="G58" s="70"/>
      <c r="H58" s="70"/>
    </row>
    <row r="59" spans="2:15">
      <c r="B59" s="68"/>
      <c r="C59" s="69"/>
      <c r="D59" s="70"/>
      <c r="E59" s="70"/>
      <c r="F59" s="70"/>
      <c r="G59" s="70"/>
      <c r="H59" s="70"/>
      <c r="I59" s="20"/>
      <c r="K59" s="177"/>
      <c r="L59" s="177"/>
      <c r="M59" s="177"/>
      <c r="N59" s="177"/>
      <c r="O59" s="177"/>
    </row>
    <row r="60" spans="2:15">
      <c r="B60" s="68"/>
      <c r="C60" s="69"/>
      <c r="D60" s="70"/>
      <c r="E60" s="70"/>
      <c r="F60" s="70"/>
      <c r="G60" s="70"/>
      <c r="H60" s="70"/>
      <c r="I60" s="178"/>
      <c r="J60" s="2"/>
      <c r="K60" s="2"/>
      <c r="L60" s="2"/>
      <c r="M60" s="2"/>
      <c r="N60" s="2"/>
      <c r="O60" s="2"/>
    </row>
    <row r="61" spans="2:15">
      <c r="B61" s="68"/>
      <c r="C61" s="69"/>
      <c r="D61" s="70"/>
      <c r="E61" s="70"/>
      <c r="F61" s="70"/>
      <c r="G61" s="70"/>
      <c r="H61" s="70"/>
      <c r="I61" s="179"/>
      <c r="J61" s="2"/>
      <c r="K61" s="2"/>
      <c r="L61" s="2"/>
      <c r="M61" s="2"/>
      <c r="N61" s="2"/>
      <c r="O61" s="2"/>
    </row>
    <row r="62" spans="2:15">
      <c r="B62" s="68"/>
      <c r="C62" s="69"/>
      <c r="D62" s="70"/>
      <c r="E62" s="70"/>
      <c r="F62" s="70"/>
      <c r="G62" s="70"/>
      <c r="H62" s="70"/>
      <c r="I62" s="180"/>
      <c r="J62" s="2"/>
      <c r="K62" s="181"/>
      <c r="L62" s="181"/>
      <c r="M62" s="181"/>
      <c r="N62" s="181"/>
      <c r="O62" s="181"/>
    </row>
    <row r="63" spans="2:15">
      <c r="B63" s="68"/>
      <c r="C63" s="69"/>
      <c r="D63" s="70"/>
      <c r="E63" s="70"/>
      <c r="F63" s="70"/>
      <c r="G63" s="70"/>
      <c r="H63" s="70"/>
      <c r="I63" s="20"/>
      <c r="K63" s="181"/>
      <c r="L63" s="181"/>
      <c r="M63" s="181"/>
      <c r="N63" s="181"/>
      <c r="O63" s="181"/>
    </row>
    <row r="64" spans="2:15">
      <c r="B64" s="68"/>
      <c r="C64" s="69"/>
      <c r="D64" s="70"/>
      <c r="E64" s="70"/>
      <c r="F64" s="70"/>
      <c r="G64" s="70"/>
      <c r="H64" s="70"/>
    </row>
    <row r="65" spans="2:8">
      <c r="B65" s="68"/>
      <c r="C65" s="69"/>
      <c r="D65" s="70"/>
      <c r="E65" s="70"/>
      <c r="F65" s="70"/>
      <c r="G65" s="70"/>
      <c r="H65" s="70"/>
    </row>
    <row r="66" spans="2:8">
      <c r="B66" s="68"/>
      <c r="C66" s="69"/>
      <c r="D66" s="70"/>
      <c r="E66" s="70"/>
      <c r="F66" s="70"/>
      <c r="G66" s="70"/>
      <c r="H66" s="70"/>
    </row>
    <row r="67" spans="2:8">
      <c r="B67" s="68"/>
      <c r="C67" s="69"/>
      <c r="D67" s="70"/>
      <c r="E67" s="70"/>
      <c r="F67" s="70"/>
      <c r="G67" s="70"/>
      <c r="H67" s="70"/>
    </row>
    <row r="68" spans="2:8">
      <c r="B68" s="68"/>
      <c r="C68" s="69"/>
      <c r="D68" s="70"/>
      <c r="E68" s="70"/>
      <c r="F68" s="70"/>
      <c r="G68" s="70"/>
      <c r="H68" s="70"/>
    </row>
    <row r="69" spans="2:8">
      <c r="B69" s="68"/>
      <c r="C69" s="69"/>
      <c r="D69" s="70"/>
      <c r="E69" s="70"/>
      <c r="F69" s="70"/>
      <c r="G69" s="70"/>
      <c r="H69" s="70"/>
    </row>
    <row r="70" spans="2:8">
      <c r="B70" s="68"/>
      <c r="C70" s="69"/>
      <c r="D70" s="70"/>
      <c r="E70" s="70"/>
      <c r="F70" s="70"/>
      <c r="G70" s="70"/>
      <c r="H70" s="70"/>
    </row>
    <row r="71" spans="2:8">
      <c r="B71" s="68"/>
      <c r="C71" s="69"/>
      <c r="D71" s="70"/>
      <c r="E71" s="70"/>
      <c r="F71" s="70"/>
      <c r="G71" s="70"/>
      <c r="H71" s="70"/>
    </row>
    <row r="72" spans="2:8">
      <c r="B72" s="68"/>
      <c r="C72" s="69"/>
      <c r="D72" s="70"/>
      <c r="E72" s="70"/>
      <c r="F72" s="70"/>
      <c r="G72" s="70"/>
      <c r="H72" s="70"/>
    </row>
    <row r="73" spans="2:8">
      <c r="B73" s="68"/>
      <c r="C73" s="69"/>
      <c r="D73" s="70"/>
      <c r="E73" s="70"/>
      <c r="F73" s="70"/>
      <c r="G73" s="70"/>
      <c r="H73" s="70"/>
    </row>
    <row r="74" spans="2:8">
      <c r="B74" s="68"/>
      <c r="C74" s="69"/>
      <c r="D74" s="70"/>
      <c r="E74" s="70"/>
      <c r="F74" s="70"/>
      <c r="G74" s="70"/>
      <c r="H74" s="70"/>
    </row>
    <row r="75" spans="2:8">
      <c r="B75" s="68"/>
      <c r="C75" s="69"/>
      <c r="D75" s="70"/>
      <c r="E75" s="70"/>
      <c r="F75" s="70"/>
      <c r="G75" s="70"/>
      <c r="H75" s="70"/>
    </row>
    <row r="76" spans="2:8">
      <c r="B76" s="68"/>
      <c r="C76" s="69"/>
      <c r="D76" s="70"/>
      <c r="E76" s="70"/>
      <c r="F76" s="70"/>
      <c r="G76" s="70"/>
      <c r="H76" s="70"/>
    </row>
    <row r="77" spans="2:8">
      <c r="B77" s="68"/>
      <c r="C77" s="69"/>
      <c r="D77" s="70"/>
      <c r="E77" s="70"/>
      <c r="F77" s="70"/>
      <c r="G77" s="70"/>
      <c r="H77" s="70"/>
    </row>
    <row r="78" spans="2:8">
      <c r="B78" s="68"/>
      <c r="C78" s="69"/>
      <c r="D78" s="70"/>
      <c r="E78" s="70"/>
      <c r="F78" s="70"/>
      <c r="G78" s="70"/>
      <c r="H78" s="70"/>
    </row>
    <row r="79" spans="2:8">
      <c r="B79" s="68"/>
      <c r="C79" s="69"/>
      <c r="D79" s="70"/>
      <c r="E79" s="70"/>
      <c r="F79" s="70"/>
      <c r="G79" s="70"/>
      <c r="H79" s="70"/>
    </row>
    <row r="80" spans="2:8">
      <c r="B80" s="68"/>
      <c r="C80" s="69"/>
      <c r="D80" s="70"/>
      <c r="E80" s="70"/>
      <c r="F80" s="70"/>
      <c r="G80" s="70"/>
      <c r="H80" s="70"/>
    </row>
    <row r="81" spans="2:8">
      <c r="B81" s="68"/>
      <c r="C81" s="69"/>
      <c r="D81" s="70"/>
      <c r="E81" s="70"/>
      <c r="F81" s="70"/>
      <c r="G81" s="70"/>
      <c r="H81" s="70"/>
    </row>
    <row r="82" spans="2:8">
      <c r="B82" s="68"/>
      <c r="C82" s="69"/>
      <c r="D82" s="70"/>
      <c r="E82" s="70"/>
      <c r="F82" s="70"/>
      <c r="G82" s="70"/>
      <c r="H82" s="70"/>
    </row>
    <row r="83" spans="2:8">
      <c r="B83" s="68"/>
      <c r="C83" s="69"/>
      <c r="D83" s="70"/>
      <c r="E83" s="70"/>
      <c r="F83" s="70"/>
      <c r="G83" s="70"/>
      <c r="H83" s="70"/>
    </row>
    <row r="84" spans="2:8">
      <c r="B84" s="68"/>
      <c r="C84" s="69"/>
      <c r="D84" s="70"/>
      <c r="E84" s="70"/>
      <c r="F84" s="70"/>
      <c r="G84" s="70"/>
      <c r="H84" s="70"/>
    </row>
    <row r="85" spans="2:8">
      <c r="B85" s="68"/>
      <c r="C85" s="69"/>
      <c r="D85" s="70"/>
      <c r="E85" s="70"/>
      <c r="F85" s="70"/>
      <c r="G85" s="70"/>
      <c r="H85" s="70"/>
    </row>
    <row r="86" spans="2:8">
      <c r="B86" s="68"/>
      <c r="C86" s="69"/>
      <c r="D86" s="70"/>
      <c r="E86" s="70"/>
      <c r="F86" s="70"/>
      <c r="G86" s="70"/>
      <c r="H86" s="70"/>
    </row>
    <row r="87" spans="2:8">
      <c r="B87" s="68"/>
      <c r="C87" s="69"/>
      <c r="D87" s="70"/>
      <c r="E87" s="70"/>
      <c r="F87" s="70"/>
      <c r="G87" s="70"/>
      <c r="H87" s="70"/>
    </row>
    <row r="88" spans="2:8">
      <c r="B88" s="68"/>
      <c r="C88" s="69"/>
      <c r="D88" s="70"/>
      <c r="E88" s="70"/>
      <c r="F88" s="70"/>
      <c r="G88" s="70"/>
      <c r="H88" s="70"/>
    </row>
    <row r="89" spans="2:8">
      <c r="B89" s="68"/>
      <c r="C89" s="69"/>
      <c r="D89" s="70"/>
      <c r="E89" s="70"/>
      <c r="F89" s="70"/>
      <c r="G89" s="70"/>
      <c r="H89" s="70"/>
    </row>
    <row r="90" spans="2:8">
      <c r="B90" s="68"/>
      <c r="C90" s="69"/>
      <c r="D90" s="70"/>
      <c r="E90" s="70"/>
      <c r="F90" s="70"/>
      <c r="G90" s="70"/>
      <c r="H90" s="70"/>
    </row>
    <row r="91" spans="2:8">
      <c r="B91" s="68"/>
      <c r="C91" s="69"/>
      <c r="D91" s="70"/>
      <c r="E91" s="70"/>
      <c r="F91" s="70"/>
      <c r="G91" s="70"/>
      <c r="H91" s="70"/>
    </row>
    <row r="92" spans="2:8">
      <c r="B92" s="68"/>
      <c r="C92" s="69"/>
      <c r="D92" s="70"/>
      <c r="E92" s="70"/>
      <c r="F92" s="70"/>
      <c r="G92" s="70"/>
      <c r="H92" s="70"/>
    </row>
    <row r="93" spans="2:8">
      <c r="B93" s="68"/>
      <c r="C93" s="69"/>
      <c r="D93" s="70"/>
      <c r="E93" s="70"/>
      <c r="F93" s="70"/>
      <c r="G93" s="70"/>
      <c r="H93" s="70"/>
    </row>
    <row r="94" spans="2:8">
      <c r="B94" s="68"/>
      <c r="C94" s="69"/>
      <c r="D94" s="70"/>
      <c r="E94" s="70"/>
      <c r="F94" s="70"/>
      <c r="G94" s="70"/>
      <c r="H94" s="70"/>
    </row>
    <row r="95" spans="2:8">
      <c r="B95" s="68"/>
      <c r="C95" s="69"/>
      <c r="D95" s="70"/>
      <c r="E95" s="70"/>
      <c r="F95" s="70"/>
      <c r="G95" s="70"/>
      <c r="H95" s="70"/>
    </row>
    <row r="96" spans="2:8">
      <c r="B96" s="68"/>
      <c r="C96" s="69"/>
      <c r="D96" s="70"/>
      <c r="E96" s="70"/>
      <c r="F96" s="70"/>
      <c r="G96" s="70"/>
      <c r="H96" s="70"/>
    </row>
    <row r="97" spans="2:8">
      <c r="B97" s="68"/>
      <c r="C97" s="69"/>
      <c r="D97" s="70"/>
      <c r="E97" s="70"/>
      <c r="F97" s="70"/>
      <c r="G97" s="70"/>
      <c r="H97" s="70"/>
    </row>
    <row r="98" spans="2:8">
      <c r="B98" s="68"/>
      <c r="C98" s="69"/>
      <c r="D98" s="70"/>
      <c r="E98" s="70"/>
      <c r="F98" s="70"/>
      <c r="G98" s="70"/>
      <c r="H98" s="70"/>
    </row>
    <row r="99" spans="2:8">
      <c r="B99" s="68"/>
      <c r="C99" s="69"/>
      <c r="D99" s="70"/>
      <c r="E99" s="70"/>
      <c r="F99" s="70"/>
      <c r="G99" s="70"/>
      <c r="H99" s="70"/>
    </row>
    <row r="100" spans="2:8">
      <c r="B100" s="68"/>
      <c r="C100" s="69"/>
      <c r="D100" s="70"/>
      <c r="E100" s="70"/>
      <c r="F100" s="70"/>
      <c r="G100" s="70"/>
      <c r="H100" s="70"/>
    </row>
    <row r="101" spans="2:8">
      <c r="B101" s="68"/>
      <c r="C101" s="69"/>
      <c r="D101" s="70"/>
      <c r="E101" s="70"/>
      <c r="F101" s="70"/>
      <c r="G101" s="70"/>
      <c r="H101" s="70"/>
    </row>
    <row r="102" spans="2:8">
      <c r="B102" s="68"/>
      <c r="C102" s="69"/>
      <c r="D102" s="70"/>
      <c r="E102" s="70"/>
      <c r="F102" s="70"/>
      <c r="G102" s="70"/>
      <c r="H102" s="70"/>
    </row>
    <row r="103" spans="2:8">
      <c r="B103" s="68"/>
      <c r="C103" s="69"/>
      <c r="D103" s="70"/>
      <c r="E103" s="70"/>
      <c r="F103" s="70"/>
      <c r="G103" s="70"/>
      <c r="H103" s="70"/>
    </row>
    <row r="104" spans="2:8">
      <c r="B104" s="68"/>
      <c r="C104" s="69"/>
      <c r="D104" s="70"/>
      <c r="E104" s="70"/>
      <c r="F104" s="70"/>
      <c r="G104" s="70"/>
      <c r="H104" s="70"/>
    </row>
    <row r="105" spans="2:8">
      <c r="B105" s="68"/>
      <c r="C105" s="69"/>
      <c r="D105" s="70"/>
      <c r="E105" s="70"/>
      <c r="F105" s="70"/>
      <c r="G105" s="70"/>
      <c r="H105" s="70"/>
    </row>
    <row r="106" spans="2:8">
      <c r="B106" s="68"/>
      <c r="C106" s="69"/>
      <c r="D106" s="70"/>
      <c r="E106" s="70"/>
      <c r="F106" s="70"/>
      <c r="G106" s="70"/>
      <c r="H106" s="70"/>
    </row>
    <row r="107" spans="2:8">
      <c r="B107" s="68"/>
      <c r="C107" s="69"/>
      <c r="D107" s="70"/>
      <c r="E107" s="70"/>
      <c r="F107" s="70"/>
      <c r="G107" s="70"/>
      <c r="H107" s="70"/>
    </row>
    <row r="108" spans="2:8">
      <c r="B108" s="68"/>
      <c r="C108" s="69"/>
      <c r="D108" s="70"/>
      <c r="E108" s="70"/>
      <c r="F108" s="70"/>
      <c r="G108" s="70"/>
      <c r="H108" s="70"/>
    </row>
    <row r="109" spans="2:8">
      <c r="B109" s="68"/>
      <c r="C109" s="69"/>
      <c r="D109" s="70"/>
      <c r="E109" s="70"/>
      <c r="F109" s="70"/>
      <c r="G109" s="70"/>
      <c r="H109" s="70"/>
    </row>
    <row r="110" spans="2:8">
      <c r="B110" s="68"/>
      <c r="C110" s="69"/>
      <c r="D110" s="70"/>
      <c r="E110" s="70"/>
      <c r="F110" s="70"/>
      <c r="G110" s="70"/>
      <c r="H110" s="70"/>
    </row>
    <row r="111" spans="2:8">
      <c r="B111" s="68"/>
      <c r="C111" s="69"/>
      <c r="D111" s="70"/>
      <c r="E111" s="70"/>
      <c r="F111" s="70"/>
      <c r="G111" s="70"/>
      <c r="H111" s="70"/>
    </row>
    <row r="112" spans="2:8">
      <c r="B112" s="68"/>
      <c r="C112" s="69"/>
      <c r="D112" s="70"/>
      <c r="E112" s="70"/>
      <c r="F112" s="70"/>
      <c r="G112" s="70"/>
      <c r="H112" s="70"/>
    </row>
    <row r="113" spans="2:8">
      <c r="B113" s="68"/>
      <c r="C113" s="69"/>
      <c r="D113" s="70"/>
      <c r="E113" s="70"/>
      <c r="F113" s="70"/>
      <c r="G113" s="70"/>
      <c r="H113" s="70"/>
    </row>
    <row r="114" spans="2:8">
      <c r="B114" s="68"/>
      <c r="C114" s="69"/>
      <c r="D114" s="70"/>
      <c r="E114" s="70"/>
      <c r="F114" s="70"/>
      <c r="G114" s="70"/>
      <c r="H114" s="70"/>
    </row>
    <row r="115" spans="2:8">
      <c r="B115" s="68"/>
      <c r="C115" s="69"/>
      <c r="D115" s="70"/>
      <c r="E115" s="70"/>
      <c r="F115" s="70"/>
      <c r="G115" s="70"/>
      <c r="H115" s="70"/>
    </row>
    <row r="116" spans="2:8">
      <c r="B116" s="68"/>
      <c r="C116" s="69"/>
      <c r="D116" s="70"/>
      <c r="E116" s="70"/>
      <c r="F116" s="70"/>
      <c r="G116" s="70"/>
      <c r="H116" s="70"/>
    </row>
    <row r="117" spans="2:8">
      <c r="B117" s="68"/>
      <c r="C117" s="69"/>
      <c r="D117" s="70"/>
      <c r="E117" s="70"/>
      <c r="F117" s="70"/>
      <c r="G117" s="70"/>
      <c r="H117" s="70"/>
    </row>
    <row r="118" spans="2:8">
      <c r="B118" s="68"/>
      <c r="C118" s="69"/>
      <c r="D118" s="70"/>
      <c r="E118" s="70"/>
      <c r="F118" s="70"/>
      <c r="G118" s="70"/>
      <c r="H118" s="70"/>
    </row>
    <row r="119" spans="2:8">
      <c r="B119" s="68"/>
      <c r="C119" s="69"/>
      <c r="D119" s="70"/>
      <c r="E119" s="70"/>
      <c r="F119" s="70"/>
      <c r="G119" s="70"/>
      <c r="H119" s="70"/>
    </row>
    <row r="120" spans="2:8">
      <c r="B120" s="68"/>
      <c r="C120" s="69"/>
      <c r="D120" s="70"/>
      <c r="E120" s="70"/>
      <c r="F120" s="70"/>
      <c r="G120" s="70"/>
      <c r="H120" s="70"/>
    </row>
    <row r="121" spans="2:8">
      <c r="B121" s="68"/>
      <c r="C121" s="69"/>
      <c r="D121" s="70"/>
      <c r="E121" s="70"/>
      <c r="F121" s="70"/>
      <c r="G121" s="70"/>
      <c r="H121" s="70"/>
    </row>
    <row r="122" spans="2:8">
      <c r="B122" s="68"/>
      <c r="C122" s="69"/>
      <c r="D122" s="70"/>
      <c r="E122" s="70"/>
      <c r="F122" s="70"/>
      <c r="G122" s="70"/>
      <c r="H122" s="70"/>
    </row>
    <row r="123" spans="2:8">
      <c r="B123" s="68"/>
      <c r="C123" s="69"/>
      <c r="D123" s="70"/>
      <c r="E123" s="70"/>
      <c r="F123" s="70"/>
      <c r="G123" s="70"/>
      <c r="H123" s="70"/>
    </row>
    <row r="124" spans="2:8">
      <c r="B124" s="68"/>
      <c r="C124" s="69"/>
      <c r="D124" s="70"/>
      <c r="E124" s="70"/>
      <c r="F124" s="70"/>
      <c r="G124" s="70"/>
      <c r="H124" s="70"/>
    </row>
    <row r="125" spans="2:8">
      <c r="B125" s="68"/>
      <c r="C125" s="69"/>
      <c r="D125" s="70"/>
      <c r="E125" s="70"/>
      <c r="F125" s="70"/>
      <c r="G125" s="70"/>
      <c r="H125" s="70"/>
    </row>
    <row r="126" spans="2:8">
      <c r="B126" s="68"/>
      <c r="C126" s="69"/>
      <c r="D126" s="70"/>
      <c r="E126" s="70"/>
      <c r="F126" s="70"/>
      <c r="G126" s="70"/>
      <c r="H126" s="70"/>
    </row>
    <row r="127" spans="2:8">
      <c r="B127" s="68"/>
      <c r="C127" s="69"/>
      <c r="D127" s="70"/>
      <c r="E127" s="70"/>
      <c r="F127" s="70"/>
      <c r="G127" s="70"/>
      <c r="H127" s="70"/>
    </row>
    <row r="128" spans="2:8">
      <c r="B128" s="68"/>
      <c r="C128" s="69"/>
      <c r="D128" s="70"/>
      <c r="E128" s="70"/>
      <c r="F128" s="70"/>
      <c r="G128" s="70"/>
      <c r="H128" s="70"/>
    </row>
    <row r="129" spans="2:8">
      <c r="B129" s="68"/>
      <c r="C129" s="69"/>
      <c r="D129" s="70"/>
      <c r="E129" s="70"/>
      <c r="F129" s="70"/>
      <c r="G129" s="70"/>
      <c r="H129" s="70"/>
    </row>
    <row r="130" spans="2:8">
      <c r="B130" s="68"/>
      <c r="C130" s="69"/>
      <c r="D130" s="70"/>
      <c r="E130" s="70"/>
      <c r="F130" s="70"/>
      <c r="G130" s="70"/>
      <c r="H130" s="70"/>
    </row>
    <row r="131" spans="2:8">
      <c r="B131" s="68"/>
      <c r="C131" s="69"/>
      <c r="D131" s="70"/>
      <c r="E131" s="70"/>
      <c r="F131" s="70"/>
      <c r="G131" s="70"/>
      <c r="H131" s="70"/>
    </row>
    <row r="132" spans="2:8">
      <c r="B132" s="68"/>
      <c r="C132" s="69"/>
      <c r="D132" s="70"/>
      <c r="E132" s="70"/>
      <c r="F132" s="70"/>
      <c r="G132" s="70"/>
      <c r="H132" s="70"/>
    </row>
    <row r="133" spans="2:8">
      <c r="B133" s="68"/>
      <c r="C133" s="69"/>
      <c r="D133" s="70"/>
      <c r="E133" s="70"/>
      <c r="F133" s="70"/>
      <c r="G133" s="70"/>
      <c r="H133" s="70"/>
    </row>
    <row r="134" spans="2:8">
      <c r="B134" s="68"/>
      <c r="C134" s="69"/>
      <c r="D134" s="70"/>
      <c r="E134" s="70"/>
      <c r="F134" s="70"/>
      <c r="G134" s="70"/>
      <c r="H134" s="70"/>
    </row>
    <row r="135" spans="2:8">
      <c r="B135" s="68"/>
      <c r="C135" s="69"/>
      <c r="D135" s="70"/>
      <c r="E135" s="70"/>
      <c r="F135" s="70"/>
      <c r="G135" s="70"/>
      <c r="H135" s="70"/>
    </row>
    <row r="136" spans="2:8">
      <c r="B136" s="68"/>
      <c r="C136" s="69"/>
      <c r="D136" s="70"/>
      <c r="E136" s="70"/>
      <c r="F136" s="70"/>
      <c r="G136" s="70"/>
      <c r="H136" s="70"/>
    </row>
    <row r="137" spans="2:8">
      <c r="B137" s="68"/>
      <c r="C137" s="69"/>
      <c r="D137" s="70"/>
      <c r="E137" s="70"/>
      <c r="F137" s="70"/>
      <c r="G137" s="70"/>
      <c r="H137" s="70"/>
    </row>
    <row r="138" spans="2:8">
      <c r="B138" s="68"/>
      <c r="C138" s="69"/>
      <c r="D138" s="70"/>
      <c r="E138" s="70"/>
      <c r="F138" s="70"/>
      <c r="G138" s="70"/>
      <c r="H138" s="70"/>
    </row>
    <row r="139" spans="2:8">
      <c r="B139" s="68"/>
      <c r="C139" s="69"/>
      <c r="D139" s="70"/>
      <c r="E139" s="70"/>
      <c r="F139" s="70"/>
      <c r="G139" s="70"/>
      <c r="H139" s="70"/>
    </row>
    <row r="140" spans="2:8">
      <c r="B140" s="68"/>
      <c r="C140" s="69"/>
      <c r="D140" s="70"/>
      <c r="E140" s="70"/>
      <c r="F140" s="70"/>
      <c r="G140" s="70"/>
      <c r="H140" s="70"/>
    </row>
    <row r="141" spans="2:8">
      <c r="B141" s="68"/>
      <c r="C141" s="69"/>
      <c r="D141" s="70"/>
      <c r="E141" s="70"/>
      <c r="F141" s="70"/>
      <c r="G141" s="70"/>
      <c r="H141" s="70"/>
    </row>
    <row r="142" spans="2:8">
      <c r="B142" s="68"/>
      <c r="C142" s="69"/>
      <c r="D142" s="70"/>
      <c r="E142" s="70"/>
      <c r="F142" s="70"/>
      <c r="G142" s="70"/>
      <c r="H142" s="70"/>
    </row>
    <row r="143" spans="2:8">
      <c r="B143" s="68"/>
      <c r="C143" s="69"/>
      <c r="D143" s="70"/>
      <c r="E143" s="70"/>
      <c r="F143" s="70"/>
      <c r="G143" s="70"/>
      <c r="H143" s="70"/>
    </row>
    <row r="144" spans="2:8">
      <c r="B144" s="68"/>
      <c r="C144" s="69"/>
      <c r="D144" s="70"/>
      <c r="E144" s="70"/>
      <c r="F144" s="70"/>
      <c r="G144" s="70"/>
      <c r="H144" s="70"/>
    </row>
    <row r="145" spans="2:8">
      <c r="B145" s="68"/>
      <c r="C145" s="69"/>
      <c r="D145" s="70"/>
      <c r="E145" s="70"/>
      <c r="F145" s="70"/>
      <c r="G145" s="70"/>
      <c r="H145" s="70"/>
    </row>
    <row r="146" spans="2:8">
      <c r="B146" s="68"/>
      <c r="C146" s="69"/>
      <c r="D146" s="70"/>
      <c r="E146" s="70"/>
      <c r="F146" s="70"/>
      <c r="G146" s="70"/>
      <c r="H146" s="70"/>
    </row>
    <row r="147" spans="2:8">
      <c r="B147" s="68"/>
      <c r="C147" s="69"/>
      <c r="D147" s="70"/>
      <c r="E147" s="70"/>
      <c r="F147" s="70"/>
      <c r="G147" s="70"/>
      <c r="H147" s="70"/>
    </row>
    <row r="148" spans="2:8">
      <c r="B148" s="68"/>
      <c r="C148" s="69"/>
      <c r="D148" s="70"/>
      <c r="E148" s="70"/>
      <c r="F148" s="70"/>
      <c r="G148" s="70"/>
      <c r="H148" s="70"/>
    </row>
    <row r="149" spans="2:8">
      <c r="B149" s="68"/>
      <c r="C149" s="69"/>
      <c r="D149" s="70"/>
      <c r="E149" s="70"/>
      <c r="F149" s="70"/>
      <c r="G149" s="70"/>
      <c r="H149" s="70"/>
    </row>
    <row r="150" spans="2:8">
      <c r="B150" s="68"/>
      <c r="C150" s="69"/>
      <c r="D150" s="70"/>
      <c r="E150" s="70"/>
      <c r="F150" s="70"/>
      <c r="G150" s="70"/>
      <c r="H150" s="70"/>
    </row>
    <row r="151" spans="2:8">
      <c r="B151" s="68"/>
      <c r="C151" s="69"/>
      <c r="D151" s="70"/>
      <c r="E151" s="70"/>
      <c r="F151" s="70"/>
      <c r="G151" s="70"/>
      <c r="H151" s="70"/>
    </row>
    <row r="152" spans="2:8">
      <c r="B152" s="68"/>
      <c r="C152" s="69"/>
      <c r="D152" s="70"/>
      <c r="E152" s="70"/>
      <c r="F152" s="70"/>
      <c r="G152" s="70"/>
      <c r="H152" s="70"/>
    </row>
    <row r="153" spans="2:8">
      <c r="B153" s="68"/>
      <c r="C153" s="69"/>
      <c r="D153" s="70"/>
      <c r="E153" s="70"/>
      <c r="F153" s="70"/>
      <c r="G153" s="70"/>
      <c r="H153" s="70"/>
    </row>
    <row r="154" spans="2:8">
      <c r="B154" s="68"/>
      <c r="C154" s="69"/>
      <c r="D154" s="70"/>
      <c r="E154" s="70"/>
      <c r="F154" s="70"/>
      <c r="G154" s="70"/>
      <c r="H154" s="70"/>
    </row>
    <row r="155" spans="2:8">
      <c r="B155" s="68"/>
      <c r="C155" s="69"/>
      <c r="D155" s="70"/>
      <c r="E155" s="70"/>
      <c r="F155" s="70"/>
      <c r="G155" s="70"/>
      <c r="H155" s="70"/>
    </row>
    <row r="156" spans="2:8">
      <c r="B156" s="68"/>
      <c r="C156" s="69"/>
      <c r="D156" s="70"/>
      <c r="E156" s="70"/>
      <c r="F156" s="70"/>
      <c r="G156" s="70"/>
      <c r="H156" s="70"/>
    </row>
    <row r="157" spans="2:8">
      <c r="B157" s="68"/>
      <c r="C157" s="69"/>
      <c r="D157" s="70"/>
      <c r="E157" s="70"/>
      <c r="F157" s="70"/>
      <c r="G157" s="70"/>
      <c r="H157" s="70"/>
    </row>
    <row r="158" spans="2:8">
      <c r="B158" s="68"/>
      <c r="C158" s="69"/>
      <c r="D158" s="70"/>
      <c r="E158" s="70"/>
      <c r="F158" s="70"/>
      <c r="G158" s="70"/>
      <c r="H158" s="70"/>
    </row>
    <row r="159" spans="2:8">
      <c r="B159" s="68"/>
      <c r="C159" s="69"/>
      <c r="D159" s="70"/>
      <c r="E159" s="70"/>
      <c r="F159" s="70"/>
      <c r="G159" s="70"/>
      <c r="H159" s="70"/>
    </row>
    <row r="160" spans="2:8">
      <c r="B160" s="68"/>
      <c r="C160" s="69"/>
      <c r="D160" s="70"/>
      <c r="E160" s="70"/>
      <c r="F160" s="70"/>
      <c r="G160" s="70"/>
      <c r="H160" s="70"/>
    </row>
    <row r="161" spans="2:8">
      <c r="B161" s="68"/>
      <c r="C161" s="69"/>
      <c r="D161" s="70"/>
      <c r="E161" s="70"/>
      <c r="F161" s="70"/>
      <c r="G161" s="70"/>
      <c r="H161" s="70"/>
    </row>
    <row r="162" spans="2:8">
      <c r="B162" s="68"/>
      <c r="C162" s="69"/>
      <c r="D162" s="70"/>
      <c r="E162" s="70"/>
      <c r="F162" s="70"/>
      <c r="G162" s="70"/>
      <c r="H162" s="70"/>
    </row>
    <row r="163" spans="2:8">
      <c r="B163" s="68"/>
      <c r="C163" s="69"/>
      <c r="D163" s="70"/>
      <c r="E163" s="70"/>
      <c r="F163" s="70"/>
      <c r="G163" s="70"/>
      <c r="H163" s="70"/>
    </row>
    <row r="164" spans="2:8">
      <c r="B164" s="68"/>
      <c r="C164" s="69"/>
      <c r="D164" s="70"/>
      <c r="E164" s="70"/>
      <c r="F164" s="70"/>
      <c r="G164" s="70"/>
      <c r="H164" s="70"/>
    </row>
    <row r="165" spans="2:8">
      <c r="B165" s="68"/>
      <c r="C165" s="69"/>
      <c r="D165" s="70"/>
      <c r="E165" s="70"/>
      <c r="F165" s="70"/>
      <c r="G165" s="70"/>
      <c r="H165" s="70"/>
    </row>
    <row r="166" spans="2:8">
      <c r="B166" s="68"/>
      <c r="C166" s="69"/>
      <c r="D166" s="70"/>
      <c r="E166" s="70"/>
      <c r="F166" s="70"/>
      <c r="G166" s="70"/>
      <c r="H166" s="70"/>
    </row>
    <row r="167" spans="2:8">
      <c r="B167" s="68"/>
      <c r="C167" s="69"/>
      <c r="D167" s="70"/>
      <c r="E167" s="70"/>
      <c r="F167" s="70"/>
      <c r="G167" s="70"/>
      <c r="H167" s="70"/>
    </row>
    <row r="168" spans="2:8">
      <c r="B168" s="68"/>
      <c r="C168" s="69"/>
      <c r="D168" s="70"/>
      <c r="E168" s="70"/>
      <c r="F168" s="70"/>
      <c r="G168" s="70"/>
      <c r="H168" s="70"/>
    </row>
    <row r="169" spans="2:8">
      <c r="B169" s="68"/>
      <c r="C169" s="69"/>
      <c r="D169" s="70"/>
      <c r="E169" s="70"/>
      <c r="F169" s="70"/>
      <c r="G169" s="70"/>
      <c r="H169" s="70"/>
    </row>
    <row r="170" spans="2:8">
      <c r="B170" s="68"/>
      <c r="C170" s="69"/>
      <c r="D170" s="70"/>
      <c r="E170" s="70"/>
      <c r="F170" s="70"/>
      <c r="G170" s="70"/>
      <c r="H170" s="70"/>
    </row>
    <row r="171" spans="2:8">
      <c r="B171" s="68"/>
      <c r="C171" s="69"/>
      <c r="D171" s="70"/>
      <c r="E171" s="70"/>
      <c r="F171" s="70"/>
      <c r="G171" s="70"/>
      <c r="H171" s="70"/>
    </row>
    <row r="172" spans="2:8">
      <c r="B172" s="68"/>
      <c r="C172" s="69"/>
      <c r="D172" s="70"/>
      <c r="E172" s="70"/>
      <c r="F172" s="70"/>
      <c r="G172" s="70"/>
      <c r="H172" s="70"/>
    </row>
    <row r="173" spans="2:8">
      <c r="B173" s="68"/>
      <c r="C173" s="69"/>
      <c r="D173" s="70"/>
      <c r="E173" s="70"/>
      <c r="F173" s="70"/>
      <c r="G173" s="70"/>
      <c r="H173" s="70"/>
    </row>
    <row r="174" spans="2:8">
      <c r="B174" s="68"/>
      <c r="C174" s="69"/>
      <c r="D174" s="70"/>
      <c r="E174" s="70"/>
      <c r="F174" s="70"/>
      <c r="G174" s="70"/>
      <c r="H174" s="70"/>
    </row>
    <row r="175" spans="2:8">
      <c r="B175" s="68"/>
      <c r="C175" s="69"/>
      <c r="D175" s="70"/>
      <c r="E175" s="70"/>
      <c r="F175" s="70"/>
      <c r="G175" s="70"/>
      <c r="H175" s="70"/>
    </row>
    <row r="176" spans="2:8">
      <c r="B176" s="68"/>
      <c r="C176" s="69"/>
      <c r="D176" s="70"/>
      <c r="E176" s="70"/>
      <c r="F176" s="70"/>
      <c r="G176" s="70"/>
      <c r="H176" s="70"/>
    </row>
    <row r="177" spans="2:8">
      <c r="B177" s="68"/>
      <c r="C177" s="69"/>
      <c r="D177" s="70"/>
      <c r="E177" s="70"/>
      <c r="F177" s="70"/>
      <c r="G177" s="70"/>
      <c r="H177" s="70"/>
    </row>
    <row r="178" spans="2:8">
      <c r="B178" s="68"/>
      <c r="C178" s="69"/>
      <c r="D178" s="70"/>
      <c r="E178" s="70"/>
      <c r="F178" s="70"/>
      <c r="G178" s="70"/>
      <c r="H178" s="70"/>
    </row>
    <row r="179" spans="2:8">
      <c r="B179" s="68"/>
      <c r="C179" s="69"/>
      <c r="D179" s="70"/>
      <c r="E179" s="70"/>
      <c r="F179" s="70"/>
      <c r="G179" s="70"/>
      <c r="H179" s="70"/>
    </row>
    <row r="180" spans="2:8">
      <c r="B180" s="68"/>
      <c r="C180" s="69"/>
      <c r="D180" s="70"/>
      <c r="E180" s="70"/>
      <c r="F180" s="70"/>
      <c r="G180" s="70"/>
      <c r="H180" s="70"/>
    </row>
    <row r="181" spans="2:8">
      <c r="B181" s="68"/>
      <c r="C181" s="69"/>
      <c r="D181" s="70"/>
      <c r="E181" s="70"/>
      <c r="F181" s="70"/>
      <c r="G181" s="70"/>
      <c r="H181" s="70"/>
    </row>
    <row r="182" spans="2:8">
      <c r="B182" s="68"/>
      <c r="C182" s="69"/>
      <c r="D182" s="70"/>
      <c r="E182" s="70"/>
      <c r="F182" s="70"/>
      <c r="G182" s="70"/>
      <c r="H182" s="70"/>
    </row>
    <row r="183" spans="2:8">
      <c r="B183" s="68"/>
      <c r="C183" s="69"/>
      <c r="D183" s="70"/>
      <c r="E183" s="70"/>
      <c r="F183" s="70"/>
      <c r="G183" s="70"/>
      <c r="H183" s="70"/>
    </row>
    <row r="184" spans="2:8">
      <c r="B184" s="68"/>
      <c r="C184" s="69"/>
      <c r="D184" s="70"/>
      <c r="E184" s="70"/>
      <c r="F184" s="70"/>
      <c r="G184" s="70"/>
      <c r="H184" s="70"/>
    </row>
    <row r="185" spans="2:8">
      <c r="B185" s="68"/>
      <c r="C185" s="69"/>
      <c r="D185" s="70"/>
      <c r="E185" s="70"/>
      <c r="F185" s="70"/>
      <c r="G185" s="70"/>
      <c r="H185" s="70"/>
    </row>
    <row r="186" spans="2:8">
      <c r="B186" s="68"/>
      <c r="C186" s="69"/>
      <c r="D186" s="70"/>
      <c r="E186" s="70"/>
      <c r="F186" s="70"/>
      <c r="G186" s="70"/>
      <c r="H186" s="70"/>
    </row>
    <row r="187" spans="2:8">
      <c r="B187" s="68"/>
      <c r="C187" s="69"/>
      <c r="D187" s="70"/>
      <c r="E187" s="70"/>
      <c r="F187" s="70"/>
      <c r="G187" s="70"/>
      <c r="H187" s="70"/>
    </row>
    <row r="188" spans="2:8">
      <c r="B188" s="68"/>
      <c r="C188" s="69"/>
      <c r="D188" s="70"/>
      <c r="E188" s="70"/>
      <c r="F188" s="70"/>
      <c r="G188" s="70"/>
      <c r="H188" s="70"/>
    </row>
    <row r="189" spans="2:8">
      <c r="B189" s="68"/>
      <c r="C189" s="69"/>
      <c r="D189" s="70"/>
      <c r="E189" s="70"/>
      <c r="F189" s="70"/>
      <c r="G189" s="70"/>
      <c r="H189" s="70"/>
    </row>
    <row r="190" spans="2:8">
      <c r="B190" s="68"/>
      <c r="C190" s="69"/>
      <c r="D190" s="70"/>
      <c r="E190" s="70"/>
      <c r="F190" s="70"/>
      <c r="G190" s="70"/>
      <c r="H190" s="70"/>
    </row>
    <row r="191" spans="2:8">
      <c r="B191" s="68"/>
      <c r="C191" s="69"/>
      <c r="D191" s="70"/>
      <c r="E191" s="70"/>
      <c r="F191" s="70"/>
      <c r="G191" s="70"/>
      <c r="H191" s="70"/>
    </row>
    <row r="192" spans="2:8">
      <c r="B192" s="68"/>
      <c r="C192" s="69"/>
      <c r="D192" s="70"/>
      <c r="E192" s="70"/>
      <c r="F192" s="70"/>
      <c r="G192" s="70"/>
      <c r="H192" s="70"/>
    </row>
    <row r="193" spans="2:8">
      <c r="B193" s="68"/>
      <c r="C193" s="69"/>
      <c r="D193" s="70"/>
      <c r="E193" s="70"/>
      <c r="F193" s="70"/>
      <c r="G193" s="70"/>
      <c r="H193" s="70"/>
    </row>
    <row r="194" spans="2:8">
      <c r="B194" s="68"/>
      <c r="C194" s="69"/>
      <c r="D194" s="70"/>
      <c r="E194" s="70"/>
      <c r="F194" s="70"/>
      <c r="G194" s="70"/>
      <c r="H194" s="70"/>
    </row>
    <row r="195" spans="2:8">
      <c r="B195" s="68"/>
      <c r="C195" s="69"/>
      <c r="D195" s="70"/>
      <c r="E195" s="70"/>
      <c r="F195" s="70"/>
      <c r="G195" s="70"/>
      <c r="H195" s="70"/>
    </row>
    <row r="196" spans="2:8">
      <c r="B196" s="68"/>
      <c r="C196" s="69"/>
      <c r="D196" s="70"/>
      <c r="E196" s="70"/>
      <c r="F196" s="70"/>
      <c r="G196" s="70"/>
      <c r="H196" s="70"/>
    </row>
    <row r="197" spans="2:8">
      <c r="B197" s="68"/>
      <c r="C197" s="69"/>
      <c r="D197" s="70"/>
      <c r="E197" s="70"/>
      <c r="F197" s="70"/>
      <c r="G197" s="70"/>
      <c r="H197" s="70"/>
    </row>
    <row r="198" spans="2:8">
      <c r="B198" s="68"/>
      <c r="C198" s="69"/>
      <c r="D198" s="70"/>
      <c r="E198" s="70"/>
      <c r="F198" s="70"/>
      <c r="G198" s="70"/>
      <c r="H198" s="70"/>
    </row>
    <row r="199" spans="2:8">
      <c r="B199" s="68"/>
      <c r="C199" s="69"/>
      <c r="D199" s="70"/>
      <c r="E199" s="70"/>
      <c r="F199" s="70"/>
      <c r="G199" s="70"/>
      <c r="H199" s="70"/>
    </row>
    <row r="200" spans="2:8">
      <c r="B200" s="68"/>
      <c r="C200" s="69"/>
      <c r="D200" s="70"/>
      <c r="E200" s="70"/>
      <c r="F200" s="70"/>
      <c r="G200" s="70"/>
      <c r="H200" s="70"/>
    </row>
    <row r="201" spans="2:8">
      <c r="B201" s="68"/>
      <c r="C201" s="69"/>
      <c r="D201" s="70"/>
      <c r="E201" s="70"/>
      <c r="F201" s="70"/>
      <c r="G201" s="70"/>
      <c r="H201" s="70"/>
    </row>
    <row r="202" spans="2:8">
      <c r="B202" s="68"/>
      <c r="C202" s="69"/>
      <c r="D202" s="70"/>
      <c r="E202" s="70"/>
      <c r="F202" s="70"/>
      <c r="G202" s="70"/>
      <c r="H202" s="70"/>
    </row>
    <row r="203" spans="2:8">
      <c r="B203" s="68"/>
      <c r="C203" s="69"/>
      <c r="D203" s="70"/>
      <c r="E203" s="70"/>
      <c r="F203" s="70"/>
      <c r="G203" s="70"/>
      <c r="H203" s="70"/>
    </row>
    <row r="204" spans="2:8">
      <c r="B204" s="68"/>
      <c r="C204" s="69"/>
      <c r="D204" s="70"/>
      <c r="E204" s="70"/>
      <c r="F204" s="70"/>
      <c r="G204" s="70"/>
      <c r="H204" s="70"/>
    </row>
    <row r="205" spans="2:8">
      <c r="B205" s="68"/>
      <c r="C205" s="69"/>
      <c r="D205" s="70"/>
      <c r="E205" s="70"/>
      <c r="F205" s="70"/>
      <c r="G205" s="70"/>
      <c r="H205" s="70"/>
    </row>
    <row r="206" spans="2:8">
      <c r="B206" s="68"/>
      <c r="C206" s="69"/>
      <c r="D206" s="70"/>
      <c r="E206" s="70"/>
      <c r="F206" s="70"/>
      <c r="G206" s="70"/>
      <c r="H206" s="70"/>
    </row>
    <row r="207" spans="2:8">
      <c r="B207" s="68"/>
      <c r="C207" s="69"/>
      <c r="D207" s="70"/>
      <c r="E207" s="70"/>
      <c r="F207" s="70"/>
      <c r="G207" s="70"/>
      <c r="H207" s="70"/>
    </row>
    <row r="208" spans="2:8">
      <c r="B208" s="68"/>
      <c r="C208" s="69"/>
      <c r="D208" s="70"/>
      <c r="E208" s="70"/>
      <c r="F208" s="70"/>
      <c r="G208" s="70"/>
      <c r="H208" s="70"/>
    </row>
    <row r="209" spans="2:8">
      <c r="B209" s="68"/>
      <c r="C209" s="69"/>
      <c r="D209" s="70"/>
      <c r="E209" s="70"/>
      <c r="F209" s="70"/>
      <c r="G209" s="70"/>
      <c r="H209" s="70"/>
    </row>
    <row r="210" spans="2:8">
      <c r="B210" s="68"/>
      <c r="C210" s="69"/>
      <c r="D210" s="70"/>
      <c r="E210" s="70"/>
      <c r="F210" s="70"/>
      <c r="G210" s="70"/>
      <c r="H210" s="70"/>
    </row>
    <row r="211" spans="2:8">
      <c r="B211" s="68"/>
      <c r="C211" s="69"/>
      <c r="D211" s="70"/>
      <c r="E211" s="70"/>
      <c r="F211" s="70"/>
      <c r="G211" s="70"/>
      <c r="H211" s="70"/>
    </row>
    <row r="212" spans="2:8">
      <c r="B212" s="68"/>
      <c r="C212" s="69"/>
      <c r="D212" s="70"/>
      <c r="E212" s="70"/>
      <c r="F212" s="70"/>
      <c r="G212" s="70"/>
      <c r="H212" s="70"/>
    </row>
    <row r="213" spans="2:8">
      <c r="B213" s="68"/>
      <c r="C213" s="69"/>
      <c r="D213" s="70"/>
      <c r="E213" s="70"/>
      <c r="F213" s="70"/>
      <c r="G213" s="70"/>
      <c r="H213" s="70"/>
    </row>
    <row r="214" spans="2:8">
      <c r="B214" s="68"/>
      <c r="C214" s="69"/>
      <c r="D214" s="70"/>
      <c r="E214" s="70"/>
      <c r="F214" s="70"/>
      <c r="G214" s="70"/>
      <c r="H214" s="70"/>
    </row>
    <row r="215" spans="2:8">
      <c r="B215" s="68"/>
      <c r="C215" s="69"/>
      <c r="D215" s="70"/>
      <c r="E215" s="70"/>
      <c r="F215" s="70"/>
      <c r="G215" s="70"/>
      <c r="H215" s="70"/>
    </row>
    <row r="216" spans="2:8">
      <c r="B216" s="68"/>
      <c r="C216" s="69"/>
      <c r="D216" s="70"/>
      <c r="E216" s="70"/>
      <c r="F216" s="70"/>
      <c r="G216" s="70"/>
      <c r="H216" s="70"/>
    </row>
    <row r="217" spans="2:8">
      <c r="B217" s="68"/>
      <c r="C217" s="69"/>
      <c r="D217" s="70"/>
      <c r="E217" s="70"/>
      <c r="F217" s="70"/>
      <c r="G217" s="70"/>
      <c r="H217" s="70"/>
    </row>
    <row r="218" spans="2:8">
      <c r="B218" s="68"/>
      <c r="C218" s="69"/>
      <c r="D218" s="70"/>
      <c r="E218" s="70"/>
      <c r="F218" s="70"/>
      <c r="G218" s="70"/>
      <c r="H218" s="70"/>
    </row>
    <row r="219" spans="2:8">
      <c r="B219" s="68"/>
      <c r="C219" s="69"/>
      <c r="D219" s="70"/>
      <c r="E219" s="70"/>
      <c r="F219" s="70"/>
      <c r="G219" s="70"/>
      <c r="H219" s="70"/>
    </row>
    <row r="220" spans="2:8">
      <c r="B220" s="68"/>
      <c r="C220" s="69"/>
      <c r="D220" s="70"/>
      <c r="E220" s="70"/>
      <c r="F220" s="70"/>
      <c r="G220" s="70"/>
      <c r="H220" s="70"/>
    </row>
    <row r="221" spans="2:8">
      <c r="B221" s="68"/>
      <c r="C221" s="69"/>
      <c r="D221" s="70"/>
      <c r="E221" s="70"/>
      <c r="F221" s="70"/>
      <c r="G221" s="70"/>
      <c r="H221" s="70"/>
    </row>
    <row r="222" spans="2:8">
      <c r="B222" s="68"/>
      <c r="C222" s="69"/>
      <c r="D222" s="70"/>
      <c r="E222" s="70"/>
      <c r="F222" s="70"/>
      <c r="G222" s="70"/>
      <c r="H222" s="70"/>
    </row>
    <row r="223" spans="2:8">
      <c r="B223" s="68"/>
      <c r="C223" s="69"/>
      <c r="D223" s="70"/>
      <c r="E223" s="70"/>
      <c r="F223" s="70"/>
      <c r="G223" s="70"/>
      <c r="H223" s="70"/>
    </row>
    <row r="224" spans="2:8">
      <c r="B224" s="68"/>
      <c r="C224" s="69"/>
      <c r="D224" s="70"/>
      <c r="E224" s="70"/>
      <c r="F224" s="70"/>
      <c r="G224" s="70"/>
      <c r="H224" s="70"/>
    </row>
    <row r="225" spans="2:8">
      <c r="B225" s="68"/>
      <c r="C225" s="69"/>
      <c r="D225" s="70"/>
      <c r="E225" s="70"/>
      <c r="F225" s="70"/>
      <c r="G225" s="70"/>
      <c r="H225" s="70"/>
    </row>
    <row r="226" spans="2:8">
      <c r="B226" s="68"/>
      <c r="C226" s="69"/>
      <c r="D226" s="70"/>
      <c r="E226" s="70"/>
      <c r="F226" s="70"/>
      <c r="G226" s="70"/>
      <c r="H226" s="70"/>
    </row>
    <row r="227" spans="2:8">
      <c r="B227" s="68"/>
      <c r="C227" s="69"/>
      <c r="D227" s="70"/>
      <c r="E227" s="70"/>
      <c r="F227" s="70"/>
      <c r="G227" s="70"/>
      <c r="H227" s="70"/>
    </row>
    <row r="228" spans="2:8">
      <c r="B228" s="68"/>
      <c r="C228" s="69"/>
      <c r="D228" s="70"/>
      <c r="E228" s="70"/>
      <c r="F228" s="70"/>
      <c r="G228" s="70"/>
      <c r="H228" s="70"/>
    </row>
    <row r="229" spans="2:8">
      <c r="B229" s="68"/>
      <c r="C229" s="69"/>
      <c r="D229" s="70"/>
      <c r="E229" s="70"/>
      <c r="F229" s="70"/>
      <c r="G229" s="70"/>
      <c r="H229" s="70"/>
    </row>
    <row r="230" spans="2:8">
      <c r="B230" s="68"/>
      <c r="C230" s="69"/>
      <c r="D230" s="70"/>
      <c r="E230" s="70"/>
      <c r="F230" s="70"/>
      <c r="G230" s="70"/>
      <c r="H230" s="70"/>
    </row>
    <row r="231" spans="2:8">
      <c r="B231" s="68"/>
      <c r="C231" s="69"/>
      <c r="D231" s="70"/>
      <c r="E231" s="70"/>
      <c r="F231" s="70"/>
      <c r="G231" s="70"/>
      <c r="H231" s="70"/>
    </row>
    <row r="232" spans="2:8">
      <c r="B232" s="68"/>
      <c r="C232" s="69"/>
      <c r="D232" s="70"/>
      <c r="E232" s="70"/>
      <c r="F232" s="70"/>
      <c r="G232" s="70"/>
      <c r="H232" s="70"/>
    </row>
    <row r="233" spans="2:8">
      <c r="B233" s="68"/>
      <c r="C233" s="69"/>
      <c r="D233" s="70"/>
      <c r="E233" s="70"/>
      <c r="F233" s="70"/>
      <c r="G233" s="70"/>
      <c r="H233" s="70"/>
    </row>
    <row r="234" spans="2:8">
      <c r="B234" s="68"/>
      <c r="C234" s="69"/>
      <c r="D234" s="70"/>
      <c r="E234" s="70"/>
      <c r="F234" s="70"/>
      <c r="G234" s="70"/>
      <c r="H234" s="70"/>
    </row>
    <row r="235" spans="2:8">
      <c r="B235" s="68"/>
      <c r="C235" s="69"/>
      <c r="D235" s="70"/>
      <c r="E235" s="70"/>
      <c r="F235" s="70"/>
      <c r="G235" s="70"/>
      <c r="H235" s="70"/>
    </row>
    <row r="236" spans="2:8">
      <c r="B236" s="68"/>
      <c r="C236" s="69"/>
      <c r="D236" s="70"/>
      <c r="E236" s="70"/>
      <c r="F236" s="70"/>
      <c r="G236" s="70"/>
      <c r="H236" s="70"/>
    </row>
    <row r="237" spans="2:8">
      <c r="B237" s="68"/>
      <c r="C237" s="69"/>
      <c r="D237" s="70"/>
      <c r="E237" s="70"/>
      <c r="F237" s="70"/>
      <c r="G237" s="70"/>
      <c r="H237" s="70"/>
    </row>
    <row r="238" spans="2:8">
      <c r="B238" s="68"/>
      <c r="C238" s="69"/>
      <c r="D238" s="70"/>
      <c r="E238" s="70"/>
      <c r="F238" s="70"/>
      <c r="G238" s="70"/>
      <c r="H238" s="70"/>
    </row>
    <row r="239" spans="2:8">
      <c r="B239" s="68"/>
      <c r="C239" s="69"/>
      <c r="D239" s="70"/>
      <c r="E239" s="70"/>
      <c r="F239" s="70"/>
      <c r="G239" s="70"/>
      <c r="H239" s="70"/>
    </row>
    <row r="240" spans="2:8">
      <c r="B240" s="68"/>
      <c r="C240" s="69"/>
      <c r="D240" s="70"/>
      <c r="E240" s="70"/>
      <c r="F240" s="70"/>
      <c r="G240" s="70"/>
      <c r="H240" s="70"/>
    </row>
    <row r="241" spans="2:8">
      <c r="B241" s="68"/>
      <c r="C241" s="69"/>
      <c r="D241" s="70"/>
      <c r="E241" s="70"/>
      <c r="F241" s="70"/>
      <c r="G241" s="70"/>
      <c r="H241" s="70"/>
    </row>
    <row r="242" spans="2:8">
      <c r="B242" s="68"/>
      <c r="C242" s="69"/>
      <c r="D242" s="70"/>
      <c r="E242" s="70"/>
      <c r="F242" s="70"/>
      <c r="G242" s="70"/>
      <c r="H242" s="70"/>
    </row>
    <row r="243" spans="2:8">
      <c r="B243" s="68"/>
      <c r="C243" s="69"/>
      <c r="D243" s="70"/>
      <c r="E243" s="70"/>
      <c r="F243" s="70"/>
      <c r="G243" s="70"/>
      <c r="H243" s="70"/>
    </row>
    <row r="244" spans="2:8">
      <c r="B244" s="68"/>
      <c r="C244" s="69"/>
      <c r="D244" s="70"/>
      <c r="E244" s="70"/>
      <c r="F244" s="70"/>
      <c r="G244" s="70"/>
      <c r="H244" s="70"/>
    </row>
    <row r="245" spans="2:8">
      <c r="B245" s="68"/>
      <c r="C245" s="69"/>
      <c r="D245" s="70"/>
      <c r="E245" s="70"/>
      <c r="F245" s="70"/>
      <c r="G245" s="70"/>
      <c r="H245" s="70"/>
    </row>
    <row r="246" spans="2:8">
      <c r="B246" s="68"/>
      <c r="C246" s="69"/>
      <c r="D246" s="70"/>
      <c r="E246" s="70"/>
      <c r="F246" s="70"/>
      <c r="G246" s="70"/>
      <c r="H246" s="70"/>
    </row>
    <row r="247" spans="2:8">
      <c r="B247" s="68"/>
      <c r="C247" s="69"/>
      <c r="D247" s="70"/>
      <c r="E247" s="70"/>
      <c r="F247" s="70"/>
      <c r="G247" s="70"/>
      <c r="H247" s="70"/>
    </row>
    <row r="248" spans="2:8">
      <c r="B248" s="68"/>
      <c r="C248" s="69"/>
      <c r="D248" s="70"/>
      <c r="E248" s="70"/>
      <c r="F248" s="70"/>
      <c r="G248" s="70"/>
      <c r="H248" s="70"/>
    </row>
    <row r="249" spans="2:8">
      <c r="B249" s="68"/>
      <c r="C249" s="69"/>
      <c r="D249" s="70"/>
      <c r="E249" s="70"/>
      <c r="F249" s="70"/>
      <c r="G249" s="70"/>
      <c r="H249" s="70"/>
    </row>
    <row r="250" spans="2:8">
      <c r="B250" s="68"/>
      <c r="C250" s="69"/>
      <c r="D250" s="70"/>
      <c r="E250" s="70"/>
      <c r="F250" s="70"/>
      <c r="G250" s="70"/>
      <c r="H250" s="70"/>
    </row>
    <row r="251" spans="2:8">
      <c r="B251" s="68"/>
      <c r="C251" s="69"/>
      <c r="D251" s="70"/>
      <c r="E251" s="70"/>
      <c r="F251" s="70"/>
      <c r="G251" s="70"/>
      <c r="H251" s="70"/>
    </row>
    <row r="252" spans="2:8">
      <c r="B252" s="68"/>
      <c r="C252" s="69"/>
      <c r="D252" s="70"/>
      <c r="E252" s="70"/>
      <c r="F252" s="70"/>
      <c r="G252" s="70"/>
      <c r="H252" s="70"/>
    </row>
    <row r="253" spans="2:8">
      <c r="B253" s="68"/>
      <c r="C253" s="69"/>
      <c r="D253" s="70"/>
      <c r="E253" s="70"/>
      <c r="F253" s="70"/>
      <c r="G253" s="70"/>
      <c r="H253" s="70"/>
    </row>
    <row r="254" spans="2:8">
      <c r="B254" s="68"/>
      <c r="C254" s="69"/>
      <c r="D254" s="70"/>
      <c r="E254" s="70"/>
      <c r="F254" s="70"/>
      <c r="G254" s="70"/>
      <c r="H254" s="70"/>
    </row>
    <row r="255" spans="2:8">
      <c r="B255" s="68"/>
      <c r="C255" s="69"/>
      <c r="D255" s="70"/>
      <c r="E255" s="70"/>
      <c r="F255" s="70"/>
      <c r="G255" s="70"/>
      <c r="H255" s="70"/>
    </row>
    <row r="256" spans="2:8">
      <c r="B256" s="68"/>
      <c r="C256" s="69"/>
      <c r="D256" s="70"/>
      <c r="E256" s="70"/>
      <c r="F256" s="70"/>
      <c r="G256" s="70"/>
      <c r="H256" s="70"/>
    </row>
    <row r="257" spans="2:8">
      <c r="B257" s="68"/>
      <c r="C257" s="69"/>
      <c r="D257" s="70"/>
      <c r="E257" s="70"/>
      <c r="F257" s="70"/>
      <c r="G257" s="70"/>
      <c r="H257" s="70"/>
    </row>
    <row r="258" spans="2:8">
      <c r="B258" s="68"/>
      <c r="C258" s="69"/>
      <c r="D258" s="70"/>
      <c r="E258" s="70"/>
      <c r="F258" s="70"/>
      <c r="G258" s="70"/>
      <c r="H258" s="70"/>
    </row>
    <row r="259" spans="2:8">
      <c r="B259" s="68"/>
      <c r="C259" s="69"/>
      <c r="D259" s="70"/>
      <c r="E259" s="70"/>
      <c r="F259" s="70"/>
      <c r="G259" s="70"/>
      <c r="H259" s="70"/>
    </row>
    <row r="260" spans="2:8">
      <c r="B260" s="68"/>
      <c r="C260" s="69"/>
      <c r="D260" s="70"/>
      <c r="E260" s="70"/>
      <c r="F260" s="70"/>
      <c r="G260" s="70"/>
      <c r="H260" s="70"/>
    </row>
    <row r="261" spans="2:8">
      <c r="B261" s="68"/>
      <c r="C261" s="69"/>
      <c r="D261" s="70"/>
      <c r="E261" s="70"/>
      <c r="F261" s="70"/>
      <c r="G261" s="70"/>
      <c r="H261" s="70"/>
    </row>
    <row r="262" spans="2:8">
      <c r="B262" s="68"/>
      <c r="C262" s="69"/>
      <c r="D262" s="70"/>
      <c r="E262" s="70"/>
      <c r="F262" s="70"/>
      <c r="G262" s="70"/>
      <c r="H262" s="70"/>
    </row>
    <row r="263" spans="2:8">
      <c r="B263" s="68"/>
      <c r="C263" s="69"/>
      <c r="D263" s="70"/>
      <c r="E263" s="70"/>
      <c r="F263" s="70"/>
      <c r="G263" s="70"/>
      <c r="H263" s="70"/>
    </row>
    <row r="264" spans="2:8">
      <c r="B264" s="68"/>
      <c r="C264" s="69"/>
      <c r="D264" s="70"/>
      <c r="E264" s="70"/>
      <c r="F264" s="70"/>
      <c r="G264" s="70"/>
      <c r="H264" s="70"/>
    </row>
    <row r="265" spans="2:8">
      <c r="B265" s="68"/>
      <c r="C265" s="69"/>
      <c r="D265" s="70"/>
      <c r="E265" s="70"/>
      <c r="F265" s="70"/>
      <c r="G265" s="70"/>
      <c r="H265" s="70"/>
    </row>
    <row r="266" spans="2:8">
      <c r="B266" s="68"/>
      <c r="C266" s="69"/>
      <c r="D266" s="70"/>
      <c r="E266" s="70"/>
      <c r="F266" s="70"/>
      <c r="G266" s="70"/>
      <c r="H266" s="70"/>
    </row>
    <row r="267" spans="2:8">
      <c r="B267" s="68"/>
      <c r="C267" s="69"/>
      <c r="D267" s="70"/>
      <c r="E267" s="70"/>
      <c r="F267" s="70"/>
      <c r="G267" s="70"/>
      <c r="H267" s="70"/>
    </row>
    <row r="268" spans="2:8">
      <c r="B268" s="68"/>
      <c r="C268" s="69"/>
      <c r="D268" s="70"/>
      <c r="E268" s="70"/>
      <c r="F268" s="70"/>
      <c r="G268" s="70"/>
      <c r="H268" s="70"/>
    </row>
    <row r="269" spans="2:8">
      <c r="B269" s="68"/>
      <c r="C269" s="69"/>
      <c r="D269" s="70"/>
      <c r="E269" s="70"/>
      <c r="F269" s="70"/>
      <c r="G269" s="70"/>
      <c r="H269" s="70"/>
    </row>
    <row r="270" spans="2:8">
      <c r="B270" s="68"/>
      <c r="C270" s="69"/>
      <c r="D270" s="70"/>
      <c r="E270" s="70"/>
      <c r="F270" s="70"/>
      <c r="G270" s="70"/>
      <c r="H270" s="70"/>
    </row>
    <row r="271" spans="2:8">
      <c r="B271" s="68"/>
      <c r="C271" s="69"/>
      <c r="D271" s="70"/>
      <c r="E271" s="70"/>
      <c r="F271" s="70"/>
      <c r="G271" s="70"/>
      <c r="H271" s="70"/>
    </row>
    <row r="272" spans="2:8">
      <c r="B272" s="68"/>
      <c r="C272" s="69"/>
      <c r="D272" s="70"/>
      <c r="E272" s="70"/>
      <c r="F272" s="70"/>
      <c r="G272" s="70"/>
      <c r="H272" s="70"/>
    </row>
    <row r="273" spans="2:8">
      <c r="B273" s="68"/>
      <c r="C273" s="69"/>
      <c r="D273" s="70"/>
      <c r="E273" s="70"/>
      <c r="F273" s="70"/>
      <c r="G273" s="70"/>
      <c r="H273" s="70"/>
    </row>
    <row r="274" spans="2:8">
      <c r="B274" s="68"/>
      <c r="C274" s="69"/>
      <c r="D274" s="70"/>
      <c r="E274" s="70"/>
      <c r="F274" s="70"/>
      <c r="G274" s="70"/>
      <c r="H274" s="70"/>
    </row>
    <row r="275" spans="2:8">
      <c r="B275" s="68"/>
      <c r="C275" s="69"/>
      <c r="D275" s="70"/>
      <c r="E275" s="70"/>
      <c r="F275" s="70"/>
      <c r="G275" s="70"/>
      <c r="H275" s="70"/>
    </row>
    <row r="276" spans="2:8">
      <c r="B276" s="68"/>
      <c r="C276" s="69"/>
      <c r="D276" s="70"/>
      <c r="E276" s="70"/>
      <c r="F276" s="70"/>
      <c r="G276" s="70"/>
      <c r="H276" s="70"/>
    </row>
    <row r="277" spans="2:8">
      <c r="B277" s="68"/>
      <c r="C277" s="69"/>
      <c r="D277" s="70"/>
      <c r="E277" s="70"/>
      <c r="F277" s="70"/>
      <c r="G277" s="70"/>
      <c r="H277" s="70"/>
    </row>
    <row r="278" spans="2:8">
      <c r="B278" s="68"/>
      <c r="C278" s="69"/>
      <c r="D278" s="70"/>
      <c r="E278" s="70"/>
      <c r="F278" s="70"/>
      <c r="G278" s="70"/>
      <c r="H278" s="70"/>
    </row>
    <row r="279" spans="2:8">
      <c r="B279" s="68"/>
      <c r="C279" s="69"/>
      <c r="D279" s="70"/>
      <c r="E279" s="70"/>
      <c r="F279" s="70"/>
      <c r="G279" s="70"/>
      <c r="H279" s="70"/>
    </row>
    <row r="280" spans="2:8">
      <c r="B280" s="68"/>
      <c r="C280" s="69"/>
      <c r="D280" s="70"/>
      <c r="E280" s="70"/>
      <c r="F280" s="70"/>
      <c r="G280" s="70"/>
      <c r="H280" s="70"/>
    </row>
    <row r="281" spans="2:8">
      <c r="B281" s="68"/>
      <c r="C281" s="69"/>
      <c r="D281" s="70"/>
      <c r="E281" s="70"/>
      <c r="F281" s="70"/>
      <c r="G281" s="70"/>
      <c r="H281" s="70"/>
    </row>
    <row r="282" spans="2:8">
      <c r="B282" s="68"/>
      <c r="C282" s="69"/>
      <c r="D282" s="70"/>
      <c r="E282" s="70"/>
      <c r="F282" s="70"/>
      <c r="G282" s="70"/>
      <c r="H282" s="70"/>
    </row>
    <row r="283" spans="2:8">
      <c r="B283" s="68"/>
      <c r="C283" s="69"/>
      <c r="D283" s="70"/>
      <c r="E283" s="70"/>
      <c r="F283" s="70"/>
      <c r="G283" s="70"/>
      <c r="H283" s="70"/>
    </row>
    <row r="284" spans="2:8">
      <c r="B284" s="68"/>
      <c r="C284" s="69"/>
      <c r="D284" s="70"/>
      <c r="E284" s="70"/>
      <c r="F284" s="70"/>
      <c r="G284" s="70"/>
      <c r="H284" s="70"/>
    </row>
    <row r="285" spans="2:8">
      <c r="B285" s="68"/>
      <c r="C285" s="69"/>
      <c r="D285" s="70"/>
      <c r="E285" s="70"/>
      <c r="F285" s="70"/>
      <c r="G285" s="70"/>
      <c r="H285" s="70"/>
    </row>
    <row r="286" spans="2:8">
      <c r="B286" s="68"/>
      <c r="C286" s="69"/>
      <c r="D286" s="70"/>
      <c r="E286" s="70"/>
      <c r="F286" s="70"/>
      <c r="G286" s="70"/>
      <c r="H286" s="70"/>
    </row>
    <row r="287" spans="2:8">
      <c r="B287" s="68"/>
      <c r="C287" s="69"/>
      <c r="D287" s="70"/>
      <c r="E287" s="70"/>
      <c r="F287" s="70"/>
      <c r="G287" s="70"/>
      <c r="H287" s="70"/>
    </row>
    <row r="288" spans="2:8">
      <c r="B288" s="68"/>
      <c r="C288" s="69"/>
      <c r="D288" s="70"/>
      <c r="E288" s="70"/>
      <c r="F288" s="70"/>
      <c r="G288" s="70"/>
      <c r="H288" s="70"/>
    </row>
    <row r="289" spans="2:8">
      <c r="B289" s="68"/>
      <c r="C289" s="69"/>
      <c r="D289" s="70"/>
      <c r="E289" s="70"/>
      <c r="F289" s="70"/>
      <c r="G289" s="70"/>
      <c r="H289" s="70"/>
    </row>
    <row r="290" spans="2:8">
      <c r="B290" s="68"/>
      <c r="C290" s="69"/>
      <c r="D290" s="70"/>
      <c r="E290" s="70"/>
      <c r="F290" s="70"/>
      <c r="G290" s="70"/>
      <c r="H290" s="70"/>
    </row>
    <row r="291" spans="2:8">
      <c r="B291" s="68"/>
      <c r="C291" s="69"/>
      <c r="D291" s="70"/>
      <c r="E291" s="70"/>
      <c r="F291" s="70"/>
      <c r="G291" s="70"/>
      <c r="H291" s="70"/>
    </row>
    <row r="292" spans="2:8">
      <c r="B292" s="68"/>
      <c r="C292" s="69"/>
      <c r="D292" s="70"/>
      <c r="E292" s="70"/>
      <c r="F292" s="70"/>
      <c r="G292" s="70"/>
      <c r="H292" s="70"/>
    </row>
    <row r="293" spans="2:8">
      <c r="B293" s="68"/>
      <c r="C293" s="69"/>
      <c r="D293" s="70"/>
      <c r="E293" s="70"/>
      <c r="F293" s="70"/>
      <c r="G293" s="70"/>
      <c r="H293" s="70"/>
    </row>
    <row r="294" spans="2:8">
      <c r="B294" s="68"/>
      <c r="C294" s="69"/>
      <c r="D294" s="70"/>
      <c r="E294" s="70"/>
      <c r="F294" s="70"/>
      <c r="G294" s="70"/>
      <c r="H294" s="70"/>
    </row>
    <row r="295" spans="2:8">
      <c r="B295" s="68"/>
      <c r="C295" s="69"/>
      <c r="D295" s="70"/>
      <c r="E295" s="70"/>
      <c r="F295" s="70"/>
      <c r="G295" s="70"/>
      <c r="H295" s="70"/>
    </row>
    <row r="296" spans="2:8">
      <c r="B296" s="68"/>
      <c r="C296" s="69"/>
      <c r="D296" s="70"/>
      <c r="E296" s="70"/>
      <c r="F296" s="70"/>
      <c r="G296" s="70"/>
      <c r="H296" s="70"/>
    </row>
    <row r="297" spans="2:8">
      <c r="B297" s="68"/>
      <c r="C297" s="69"/>
      <c r="D297" s="70"/>
      <c r="E297" s="70"/>
      <c r="F297" s="70"/>
      <c r="G297" s="70"/>
      <c r="H297" s="70"/>
    </row>
    <row r="298" spans="2:8">
      <c r="B298" s="68"/>
      <c r="C298" s="69"/>
      <c r="D298" s="70"/>
      <c r="E298" s="70"/>
      <c r="F298" s="70"/>
      <c r="G298" s="70"/>
      <c r="H298" s="70"/>
    </row>
    <row r="299" spans="2:8">
      <c r="B299" s="68"/>
      <c r="C299" s="69"/>
      <c r="D299" s="70"/>
      <c r="E299" s="70"/>
      <c r="F299" s="70"/>
      <c r="G299" s="70"/>
      <c r="H299" s="70"/>
    </row>
    <row r="300" spans="2:8">
      <c r="B300" s="68"/>
      <c r="C300" s="69"/>
      <c r="D300" s="70"/>
      <c r="E300" s="70"/>
      <c r="F300" s="70"/>
      <c r="G300" s="70"/>
      <c r="H300" s="70"/>
    </row>
    <row r="301" spans="2:8">
      <c r="B301" s="68"/>
      <c r="C301" s="69"/>
      <c r="D301" s="70"/>
      <c r="E301" s="70"/>
      <c r="F301" s="70"/>
      <c r="G301" s="70"/>
      <c r="H301" s="70"/>
    </row>
    <row r="302" spans="2:8">
      <c r="B302" s="68"/>
      <c r="C302" s="69"/>
      <c r="D302" s="70"/>
      <c r="E302" s="70"/>
      <c r="F302" s="70"/>
      <c r="G302" s="70"/>
      <c r="H302" s="70"/>
    </row>
    <row r="303" spans="2:8">
      <c r="B303" s="68"/>
      <c r="C303" s="69"/>
      <c r="D303" s="70"/>
      <c r="E303" s="70"/>
      <c r="F303" s="70"/>
      <c r="G303" s="70"/>
      <c r="H303" s="70"/>
    </row>
    <row r="304" spans="2:8">
      <c r="B304" s="68"/>
      <c r="C304" s="69"/>
      <c r="D304" s="70"/>
      <c r="E304" s="70"/>
      <c r="F304" s="70"/>
      <c r="G304" s="70"/>
      <c r="H304" s="70"/>
    </row>
    <row r="305" spans="2:8">
      <c r="B305" s="68"/>
      <c r="C305" s="69"/>
      <c r="D305" s="70"/>
      <c r="E305" s="70"/>
      <c r="F305" s="70"/>
      <c r="G305" s="70"/>
      <c r="H305" s="70"/>
    </row>
    <row r="306" spans="2:8">
      <c r="B306" s="68"/>
      <c r="C306" s="69"/>
      <c r="D306" s="70"/>
      <c r="E306" s="70"/>
      <c r="F306" s="70"/>
      <c r="G306" s="70"/>
      <c r="H306" s="70"/>
    </row>
    <row r="307" spans="2:8">
      <c r="B307" s="68"/>
      <c r="C307" s="69"/>
      <c r="D307" s="70"/>
      <c r="E307" s="70"/>
      <c r="F307" s="70"/>
      <c r="G307" s="70"/>
      <c r="H307" s="70"/>
    </row>
    <row r="308" spans="2:8">
      <c r="B308" s="68"/>
      <c r="C308" s="69"/>
      <c r="D308" s="70"/>
      <c r="E308" s="70"/>
      <c r="F308" s="70"/>
      <c r="G308" s="70"/>
      <c r="H308" s="70"/>
    </row>
    <row r="309" spans="2:8">
      <c r="B309" s="68"/>
      <c r="C309" s="69"/>
      <c r="D309" s="70"/>
      <c r="E309" s="70"/>
      <c r="F309" s="70"/>
      <c r="G309" s="70"/>
      <c r="H309" s="70"/>
    </row>
    <row r="310" spans="2:8">
      <c r="B310" s="68"/>
      <c r="C310" s="69"/>
      <c r="D310" s="70"/>
      <c r="E310" s="70"/>
      <c r="F310" s="70"/>
      <c r="G310" s="70"/>
      <c r="H310" s="70"/>
    </row>
    <row r="311" spans="2:8">
      <c r="B311" s="68"/>
      <c r="C311" s="69"/>
      <c r="D311" s="70"/>
      <c r="E311" s="70"/>
      <c r="F311" s="70"/>
      <c r="G311" s="70"/>
      <c r="H311" s="70"/>
    </row>
    <row r="312" spans="2:8">
      <c r="B312" s="68"/>
      <c r="C312" s="69"/>
      <c r="D312" s="70"/>
      <c r="E312" s="70"/>
      <c r="F312" s="70"/>
      <c r="G312" s="70"/>
      <c r="H312" s="70"/>
    </row>
    <row r="313" spans="2:8">
      <c r="B313" s="68"/>
      <c r="C313" s="69"/>
      <c r="D313" s="70"/>
      <c r="E313" s="70"/>
      <c r="F313" s="70"/>
      <c r="G313" s="70"/>
      <c r="H313" s="70"/>
    </row>
    <row r="314" spans="2:8">
      <c r="B314" s="68"/>
      <c r="C314" s="69"/>
      <c r="D314" s="70"/>
      <c r="E314" s="70"/>
      <c r="F314" s="70"/>
      <c r="G314" s="70"/>
      <c r="H314" s="70"/>
    </row>
    <row r="315" spans="2:8">
      <c r="B315" s="68"/>
      <c r="C315" s="69"/>
      <c r="D315" s="70"/>
      <c r="E315" s="70"/>
      <c r="F315" s="70"/>
      <c r="G315" s="70"/>
      <c r="H315" s="70"/>
    </row>
    <row r="316" spans="2:8">
      <c r="B316" s="68"/>
      <c r="C316" s="69"/>
      <c r="D316" s="70"/>
      <c r="E316" s="70"/>
      <c r="F316" s="70"/>
      <c r="G316" s="70"/>
      <c r="H316" s="70"/>
    </row>
    <row r="317" spans="2:8">
      <c r="B317" s="68"/>
      <c r="C317" s="69"/>
      <c r="D317" s="70"/>
      <c r="E317" s="70"/>
      <c r="F317" s="70"/>
      <c r="G317" s="70"/>
      <c r="H317" s="70"/>
    </row>
    <row r="318" spans="2:8">
      <c r="B318" s="68"/>
      <c r="C318" s="69"/>
      <c r="D318" s="70"/>
      <c r="E318" s="70"/>
      <c r="F318" s="70"/>
      <c r="G318" s="70"/>
      <c r="H318" s="70"/>
    </row>
    <row r="319" spans="2:8">
      <c r="B319" s="68"/>
      <c r="C319" s="69"/>
      <c r="D319" s="70"/>
      <c r="E319" s="70"/>
      <c r="F319" s="70"/>
      <c r="G319" s="70"/>
      <c r="H319" s="70"/>
    </row>
    <row r="320" spans="2:8">
      <c r="B320" s="68"/>
      <c r="C320" s="69"/>
      <c r="D320" s="70"/>
      <c r="E320" s="70"/>
      <c r="F320" s="70"/>
      <c r="G320" s="70"/>
      <c r="H320" s="70"/>
    </row>
    <row r="321" spans="2:8">
      <c r="B321" s="68"/>
      <c r="C321" s="69"/>
      <c r="D321" s="70"/>
      <c r="E321" s="70"/>
      <c r="F321" s="70"/>
      <c r="G321" s="70"/>
      <c r="H321" s="70"/>
    </row>
    <row r="322" spans="2:8">
      <c r="B322" s="68"/>
      <c r="C322" s="69"/>
      <c r="D322" s="70"/>
      <c r="E322" s="70"/>
      <c r="F322" s="70"/>
      <c r="G322" s="70"/>
      <c r="H322" s="70"/>
    </row>
    <row r="323" spans="2:8">
      <c r="B323" s="68"/>
      <c r="C323" s="69"/>
      <c r="D323" s="70"/>
      <c r="E323" s="70"/>
      <c r="F323" s="70"/>
      <c r="G323" s="70"/>
      <c r="H323" s="70"/>
    </row>
    <row r="324" spans="2:8">
      <c r="B324" s="68"/>
      <c r="C324" s="69"/>
      <c r="D324" s="70"/>
      <c r="E324" s="70"/>
      <c r="F324" s="70"/>
      <c r="G324" s="70"/>
      <c r="H324" s="70"/>
    </row>
    <row r="325" spans="2:8">
      <c r="B325" s="68"/>
      <c r="C325" s="69"/>
      <c r="D325" s="70"/>
      <c r="E325" s="70"/>
      <c r="F325" s="70"/>
      <c r="G325" s="70"/>
      <c r="H325" s="70"/>
    </row>
    <row r="326" spans="2:8">
      <c r="B326" s="68"/>
      <c r="C326" s="69"/>
      <c r="D326" s="70"/>
      <c r="E326" s="70"/>
      <c r="F326" s="70"/>
      <c r="G326" s="70"/>
      <c r="H326" s="70"/>
    </row>
    <row r="327" spans="2:8">
      <c r="B327" s="68"/>
      <c r="C327" s="69"/>
      <c r="D327" s="70"/>
      <c r="E327" s="70"/>
      <c r="F327" s="70"/>
      <c r="G327" s="70"/>
      <c r="H327" s="70"/>
    </row>
    <row r="328" spans="2:8">
      <c r="B328" s="68"/>
      <c r="C328" s="69"/>
      <c r="D328" s="70"/>
      <c r="E328" s="70"/>
      <c r="F328" s="70"/>
      <c r="G328" s="70"/>
      <c r="H328" s="70"/>
    </row>
    <row r="329" spans="2:8">
      <c r="B329" s="68"/>
      <c r="C329" s="69"/>
      <c r="D329" s="70"/>
      <c r="E329" s="70"/>
      <c r="F329" s="70"/>
      <c r="G329" s="70"/>
      <c r="H329" s="70"/>
    </row>
    <row r="330" spans="2:8">
      <c r="B330" s="68"/>
      <c r="C330" s="69"/>
      <c r="D330" s="70"/>
      <c r="E330" s="70"/>
      <c r="F330" s="70"/>
      <c r="G330" s="70"/>
      <c r="H330" s="70"/>
    </row>
    <row r="331" spans="2:8">
      <c r="B331" s="68"/>
      <c r="C331" s="69"/>
      <c r="D331" s="70"/>
      <c r="E331" s="70"/>
      <c r="F331" s="70"/>
      <c r="G331" s="70"/>
      <c r="H331" s="70"/>
    </row>
    <row r="332" spans="2:8">
      <c r="B332" s="68"/>
      <c r="C332" s="69"/>
      <c r="D332" s="70"/>
      <c r="E332" s="70"/>
      <c r="F332" s="70"/>
      <c r="G332" s="70"/>
      <c r="H332" s="70"/>
    </row>
    <row r="333" spans="2:8">
      <c r="B333" s="68"/>
      <c r="C333" s="69"/>
      <c r="D333" s="70"/>
      <c r="E333" s="70"/>
      <c r="F333" s="70"/>
      <c r="G333" s="70"/>
      <c r="H333" s="70"/>
    </row>
    <row r="334" spans="2:8">
      <c r="B334" s="68"/>
      <c r="C334" s="69"/>
      <c r="D334" s="70"/>
      <c r="E334" s="70"/>
      <c r="F334" s="70"/>
      <c r="G334" s="70"/>
      <c r="H334" s="70"/>
    </row>
    <row r="335" spans="2:8">
      <c r="B335" s="68"/>
      <c r="C335" s="69"/>
      <c r="D335" s="70"/>
      <c r="E335" s="70"/>
      <c r="F335" s="70"/>
      <c r="G335" s="70"/>
      <c r="H335" s="70"/>
    </row>
    <row r="336" spans="2:8">
      <c r="B336" s="68"/>
      <c r="C336" s="69"/>
      <c r="D336" s="70"/>
      <c r="E336" s="70"/>
      <c r="F336" s="70"/>
      <c r="G336" s="70"/>
      <c r="H336" s="70"/>
    </row>
    <row r="337" spans="2:8">
      <c r="B337" s="68"/>
      <c r="C337" s="69"/>
      <c r="D337" s="70"/>
      <c r="E337" s="70"/>
      <c r="F337" s="70"/>
      <c r="G337" s="70"/>
      <c r="H337" s="70"/>
    </row>
    <row r="338" spans="2:8">
      <c r="B338" s="68"/>
      <c r="C338" s="69"/>
      <c r="D338" s="70"/>
      <c r="E338" s="70"/>
      <c r="F338" s="70"/>
      <c r="G338" s="70"/>
      <c r="H338" s="70"/>
    </row>
    <row r="339" spans="2:8">
      <c r="B339" s="68"/>
      <c r="C339" s="69"/>
      <c r="D339" s="70"/>
      <c r="E339" s="70"/>
      <c r="F339" s="70"/>
      <c r="G339" s="70"/>
      <c r="H339" s="70"/>
    </row>
    <row r="340" spans="2:8">
      <c r="B340" s="68"/>
      <c r="C340" s="69"/>
      <c r="D340" s="70"/>
      <c r="E340" s="70"/>
      <c r="F340" s="70"/>
      <c r="G340" s="70"/>
      <c r="H340" s="70"/>
    </row>
    <row r="341" spans="2:8">
      <c r="B341" s="68"/>
      <c r="C341" s="69"/>
      <c r="D341" s="70"/>
      <c r="E341" s="70"/>
      <c r="F341" s="70"/>
      <c r="G341" s="70"/>
      <c r="H341" s="70"/>
    </row>
    <row r="342" spans="2:8">
      <c r="B342" s="68"/>
      <c r="C342" s="69"/>
      <c r="D342" s="70"/>
      <c r="E342" s="70"/>
      <c r="F342" s="70"/>
      <c r="G342" s="70"/>
      <c r="H342" s="70"/>
    </row>
    <row r="343" spans="2:8">
      <c r="B343" s="68"/>
      <c r="C343" s="69"/>
      <c r="D343" s="70"/>
      <c r="E343" s="70"/>
      <c r="F343" s="70"/>
      <c r="G343" s="70"/>
      <c r="H343" s="70"/>
    </row>
    <row r="344" spans="2:8">
      <c r="B344" s="68"/>
      <c r="C344" s="69"/>
      <c r="D344" s="70"/>
      <c r="E344" s="70"/>
      <c r="F344" s="70"/>
      <c r="G344" s="70"/>
      <c r="H344" s="70"/>
    </row>
    <row r="345" spans="2:8">
      <c r="B345" s="68"/>
      <c r="C345" s="69"/>
      <c r="D345" s="70"/>
      <c r="E345" s="70"/>
      <c r="F345" s="70"/>
      <c r="G345" s="70"/>
      <c r="H345" s="70"/>
    </row>
    <row r="346" spans="2:8">
      <c r="B346" s="68"/>
      <c r="C346" s="69"/>
      <c r="D346" s="70"/>
      <c r="E346" s="70"/>
      <c r="F346" s="70"/>
      <c r="G346" s="70"/>
      <c r="H346" s="70"/>
    </row>
    <row r="347" spans="2:8">
      <c r="B347" s="68"/>
      <c r="C347" s="69"/>
      <c r="D347" s="70"/>
      <c r="E347" s="70"/>
      <c r="F347" s="70"/>
      <c r="G347" s="70"/>
      <c r="H347" s="70"/>
    </row>
    <row r="348" spans="2:8">
      <c r="B348" s="68"/>
      <c r="C348" s="69"/>
      <c r="D348" s="70"/>
      <c r="E348" s="70"/>
      <c r="F348" s="70"/>
      <c r="G348" s="70"/>
      <c r="H348" s="70"/>
    </row>
    <row r="349" spans="2:8">
      <c r="B349" s="68"/>
      <c r="C349" s="69"/>
      <c r="D349" s="70"/>
      <c r="E349" s="70"/>
      <c r="F349" s="70"/>
      <c r="G349" s="70"/>
      <c r="H349" s="70"/>
    </row>
    <row r="350" spans="2:8">
      <c r="B350" s="68"/>
      <c r="C350" s="69"/>
      <c r="D350" s="70"/>
      <c r="E350" s="70"/>
      <c r="F350" s="70"/>
      <c r="G350" s="70"/>
      <c r="H350" s="70"/>
    </row>
    <row r="351" spans="2:8">
      <c r="B351" s="68"/>
      <c r="C351" s="69"/>
      <c r="D351" s="70"/>
      <c r="E351" s="70"/>
      <c r="F351" s="70"/>
      <c r="G351" s="70"/>
      <c r="H351" s="70"/>
    </row>
    <row r="352" spans="2:8">
      <c r="B352" s="68"/>
      <c r="C352" s="69"/>
      <c r="D352" s="70"/>
      <c r="E352" s="70"/>
      <c r="F352" s="70"/>
      <c r="G352" s="70"/>
      <c r="H352" s="70"/>
    </row>
    <row r="353" spans="2:8">
      <c r="B353" s="68"/>
      <c r="C353" s="69"/>
      <c r="D353" s="70"/>
      <c r="E353" s="70"/>
      <c r="F353" s="70"/>
      <c r="G353" s="70"/>
      <c r="H353" s="70"/>
    </row>
    <row r="354" spans="2:8">
      <c r="B354" s="68"/>
      <c r="C354" s="69"/>
      <c r="D354" s="70"/>
      <c r="E354" s="70"/>
      <c r="F354" s="70"/>
      <c r="G354" s="70"/>
      <c r="H354" s="70"/>
    </row>
    <row r="355" spans="2:8">
      <c r="B355" s="68"/>
      <c r="C355" s="69"/>
      <c r="D355" s="70"/>
      <c r="E355" s="70"/>
      <c r="F355" s="70"/>
      <c r="G355" s="70"/>
      <c r="H355" s="70"/>
    </row>
    <row r="356" spans="2:8">
      <c r="B356" s="68"/>
      <c r="C356" s="69"/>
      <c r="D356" s="70"/>
      <c r="E356" s="70"/>
      <c r="F356" s="70"/>
      <c r="G356" s="70"/>
      <c r="H356" s="70"/>
    </row>
    <row r="357" spans="2:8">
      <c r="B357" s="68"/>
      <c r="C357" s="69"/>
      <c r="D357" s="70"/>
      <c r="E357" s="70"/>
      <c r="F357" s="70"/>
      <c r="G357" s="70"/>
      <c r="H357" s="70"/>
    </row>
    <row r="358" spans="2:8">
      <c r="B358" s="68"/>
      <c r="C358" s="69"/>
      <c r="D358" s="70"/>
      <c r="E358" s="70"/>
      <c r="F358" s="70"/>
      <c r="G358" s="70"/>
      <c r="H358" s="70"/>
    </row>
    <row r="359" spans="2:8">
      <c r="B359" s="68"/>
      <c r="C359" s="69"/>
      <c r="D359" s="70"/>
      <c r="E359" s="70"/>
      <c r="F359" s="70"/>
      <c r="G359" s="70"/>
      <c r="H359" s="70"/>
    </row>
    <row r="360" spans="2:8">
      <c r="B360" s="68"/>
      <c r="C360" s="69"/>
      <c r="D360" s="70"/>
      <c r="E360" s="70"/>
      <c r="F360" s="70"/>
      <c r="G360" s="70"/>
      <c r="H360" s="70"/>
    </row>
    <row r="361" spans="2:8">
      <c r="B361" s="68"/>
      <c r="C361" s="69"/>
      <c r="D361" s="70"/>
      <c r="E361" s="70"/>
      <c r="F361" s="70"/>
      <c r="G361" s="70"/>
      <c r="H361" s="70"/>
    </row>
    <row r="362" spans="2:8">
      <c r="B362" s="68"/>
      <c r="C362" s="69"/>
      <c r="D362" s="70"/>
      <c r="E362" s="70"/>
      <c r="F362" s="70"/>
      <c r="G362" s="70"/>
      <c r="H362" s="70"/>
    </row>
    <row r="363" spans="2:8">
      <c r="B363" s="68"/>
      <c r="C363" s="69"/>
      <c r="D363" s="70"/>
      <c r="E363" s="70"/>
      <c r="F363" s="70"/>
      <c r="G363" s="70"/>
      <c r="H363" s="70"/>
    </row>
    <row r="364" spans="2:8">
      <c r="B364" s="68"/>
      <c r="C364" s="69"/>
      <c r="D364" s="70"/>
      <c r="E364" s="70"/>
      <c r="F364" s="70"/>
      <c r="G364" s="70"/>
      <c r="H364" s="70"/>
    </row>
    <row r="365" spans="2:8">
      <c r="B365" s="68"/>
      <c r="C365" s="69"/>
      <c r="D365" s="70"/>
      <c r="E365" s="70"/>
      <c r="F365" s="70"/>
      <c r="G365" s="70"/>
      <c r="H365" s="70"/>
    </row>
    <row r="366" spans="2:8">
      <c r="B366" s="68"/>
      <c r="C366" s="69"/>
      <c r="D366" s="70"/>
      <c r="E366" s="70"/>
      <c r="F366" s="70"/>
      <c r="G366" s="70"/>
      <c r="H366" s="70"/>
    </row>
    <row r="367" spans="2:8">
      <c r="B367" s="68"/>
      <c r="C367" s="69"/>
      <c r="D367" s="70"/>
      <c r="E367" s="70"/>
      <c r="F367" s="70"/>
      <c r="G367" s="70"/>
      <c r="H367" s="70"/>
    </row>
    <row r="368" spans="2:8">
      <c r="B368" s="68"/>
      <c r="C368" s="69"/>
      <c r="D368" s="70"/>
      <c r="E368" s="70"/>
      <c r="F368" s="70"/>
      <c r="G368" s="70"/>
      <c r="H368" s="70"/>
    </row>
    <row r="369" spans="2:8">
      <c r="B369" s="68"/>
      <c r="C369" s="69"/>
      <c r="D369" s="70"/>
      <c r="E369" s="70"/>
      <c r="F369" s="70"/>
      <c r="G369" s="70"/>
      <c r="H369" s="70"/>
    </row>
    <row r="370" spans="2:8">
      <c r="B370" s="68"/>
      <c r="C370" s="69"/>
      <c r="D370" s="70"/>
      <c r="E370" s="70"/>
      <c r="F370" s="70"/>
      <c r="G370" s="70"/>
      <c r="H370" s="70"/>
    </row>
    <row r="371" spans="2:8">
      <c r="B371" s="68"/>
      <c r="C371" s="69"/>
      <c r="D371" s="70"/>
      <c r="E371" s="70"/>
      <c r="F371" s="70"/>
      <c r="G371" s="70"/>
      <c r="H371" s="70"/>
    </row>
    <row r="372" spans="2:8">
      <c r="B372" s="68"/>
      <c r="C372" s="69"/>
      <c r="D372" s="70"/>
      <c r="E372" s="70"/>
      <c r="F372" s="70"/>
      <c r="G372" s="70"/>
      <c r="H372" s="70"/>
    </row>
    <row r="373" spans="2:8">
      <c r="B373" s="68"/>
      <c r="C373" s="69"/>
      <c r="D373" s="70"/>
      <c r="E373" s="70"/>
      <c r="F373" s="70"/>
      <c r="G373" s="70"/>
      <c r="H373" s="70"/>
    </row>
    <row r="374" spans="2:8">
      <c r="B374" s="68"/>
      <c r="C374" s="69"/>
      <c r="D374" s="70"/>
      <c r="E374" s="70"/>
      <c r="F374" s="70"/>
      <c r="G374" s="70"/>
      <c r="H374" s="70"/>
    </row>
    <row r="375" spans="2:8">
      <c r="B375" s="68"/>
      <c r="C375" s="69"/>
      <c r="D375" s="70"/>
      <c r="E375" s="70"/>
      <c r="F375" s="70"/>
      <c r="G375" s="70"/>
      <c r="H375" s="70"/>
    </row>
    <row r="376" spans="2:8">
      <c r="B376" s="68"/>
      <c r="C376" s="69"/>
      <c r="D376" s="70"/>
      <c r="E376" s="70"/>
      <c r="F376" s="70"/>
      <c r="G376" s="70"/>
      <c r="H376" s="70"/>
    </row>
    <row r="377" spans="2:8">
      <c r="B377" s="68"/>
      <c r="C377" s="69"/>
      <c r="D377" s="70"/>
      <c r="E377" s="70"/>
      <c r="F377" s="70"/>
      <c r="G377" s="70"/>
      <c r="H377" s="70"/>
    </row>
    <row r="378" spans="2:8">
      <c r="B378" s="68"/>
      <c r="C378" s="69"/>
      <c r="D378" s="70"/>
      <c r="E378" s="70"/>
      <c r="F378" s="70"/>
      <c r="G378" s="70"/>
      <c r="H378" s="70"/>
    </row>
    <row r="379" spans="2:8">
      <c r="B379" s="68"/>
      <c r="C379" s="69"/>
      <c r="D379" s="70"/>
      <c r="E379" s="70"/>
      <c r="F379" s="70"/>
      <c r="G379" s="70"/>
      <c r="H379" s="70"/>
    </row>
    <row r="380" spans="2:8">
      <c r="B380" s="68"/>
      <c r="C380" s="69"/>
      <c r="D380" s="70"/>
      <c r="E380" s="70"/>
      <c r="F380" s="70"/>
      <c r="G380" s="70"/>
      <c r="H380" s="70"/>
    </row>
    <row r="381" spans="2:8">
      <c r="B381" s="68"/>
      <c r="C381" s="69"/>
      <c r="D381" s="70"/>
      <c r="E381" s="70"/>
      <c r="F381" s="70"/>
      <c r="G381" s="70"/>
      <c r="H381" s="70"/>
    </row>
    <row r="382" spans="2:8">
      <c r="B382" s="68"/>
      <c r="C382" s="69"/>
      <c r="D382" s="70"/>
      <c r="E382" s="70"/>
      <c r="F382" s="70"/>
      <c r="G382" s="70"/>
      <c r="H382" s="70"/>
    </row>
    <row r="383" spans="2:8">
      <c r="B383" s="68"/>
      <c r="C383" s="69"/>
      <c r="D383" s="70"/>
      <c r="E383" s="70"/>
      <c r="F383" s="70"/>
      <c r="G383" s="70"/>
      <c r="H383" s="70"/>
    </row>
    <row r="384" spans="2:8">
      <c r="B384" s="68"/>
      <c r="C384" s="69"/>
      <c r="D384" s="70"/>
      <c r="E384" s="70"/>
      <c r="F384" s="70"/>
      <c r="G384" s="70"/>
      <c r="H384" s="70"/>
    </row>
    <row r="385" spans="2:8">
      <c r="B385" s="68"/>
      <c r="C385" s="69"/>
      <c r="D385" s="70"/>
      <c r="E385" s="70"/>
      <c r="F385" s="70"/>
      <c r="G385" s="70"/>
      <c r="H385" s="70"/>
    </row>
    <row r="386" spans="2:8">
      <c r="B386" s="68"/>
      <c r="C386" s="69"/>
      <c r="D386" s="70"/>
      <c r="E386" s="70"/>
      <c r="F386" s="70"/>
      <c r="G386" s="70"/>
      <c r="H386" s="70"/>
    </row>
    <row r="387" spans="2:8">
      <c r="B387" s="68"/>
      <c r="C387" s="69"/>
      <c r="D387" s="70"/>
      <c r="E387" s="70"/>
      <c r="F387" s="70"/>
      <c r="G387" s="70"/>
      <c r="H387" s="70"/>
    </row>
    <row r="388" spans="2:8">
      <c r="B388" s="68"/>
      <c r="C388" s="69"/>
      <c r="D388" s="70"/>
      <c r="E388" s="70"/>
      <c r="F388" s="70"/>
      <c r="G388" s="70"/>
      <c r="H388" s="70"/>
    </row>
    <row r="389" spans="2:8">
      <c r="B389" s="68"/>
      <c r="C389" s="69"/>
      <c r="D389" s="70"/>
      <c r="E389" s="70"/>
      <c r="F389" s="70"/>
      <c r="G389" s="70"/>
      <c r="H389" s="70"/>
    </row>
    <row r="390" spans="2:8">
      <c r="B390" s="68"/>
      <c r="C390" s="69"/>
      <c r="D390" s="70"/>
      <c r="E390" s="70"/>
      <c r="F390" s="70"/>
      <c r="G390" s="70"/>
      <c r="H390" s="70"/>
    </row>
    <row r="391" spans="2:8">
      <c r="B391" s="68"/>
      <c r="C391" s="69"/>
      <c r="D391" s="70"/>
      <c r="E391" s="70"/>
      <c r="F391" s="70"/>
      <c r="G391" s="70"/>
      <c r="H391" s="70"/>
    </row>
    <row r="392" spans="2:8">
      <c r="B392" s="68"/>
      <c r="C392" s="69"/>
      <c r="D392" s="70"/>
      <c r="E392" s="70"/>
      <c r="F392" s="70"/>
      <c r="G392" s="70"/>
      <c r="H392" s="70"/>
    </row>
    <row r="393" spans="2:8">
      <c r="B393" s="68"/>
      <c r="C393" s="69"/>
      <c r="D393" s="70"/>
      <c r="E393" s="70"/>
      <c r="F393" s="70"/>
      <c r="G393" s="70"/>
      <c r="H393" s="70"/>
    </row>
    <row r="394" spans="2:8">
      <c r="B394" s="68"/>
      <c r="C394" s="69"/>
      <c r="D394" s="70"/>
      <c r="E394" s="70"/>
      <c r="F394" s="70"/>
      <c r="G394" s="70"/>
      <c r="H394" s="70"/>
    </row>
    <row r="395" spans="2:8">
      <c r="B395" s="68"/>
      <c r="C395" s="69"/>
      <c r="D395" s="70"/>
      <c r="E395" s="70"/>
      <c r="F395" s="70"/>
      <c r="G395" s="70"/>
      <c r="H395" s="70"/>
    </row>
    <row r="396" spans="2:8">
      <c r="B396" s="68"/>
      <c r="C396" s="69"/>
      <c r="D396" s="70"/>
      <c r="E396" s="70"/>
      <c r="F396" s="70"/>
      <c r="G396" s="70"/>
      <c r="H396" s="70"/>
    </row>
    <row r="397" spans="2:8">
      <c r="B397" s="68"/>
      <c r="C397" s="69"/>
      <c r="D397" s="70"/>
      <c r="E397" s="70"/>
      <c r="F397" s="70"/>
      <c r="G397" s="70"/>
      <c r="H397" s="70"/>
    </row>
    <row r="398" spans="2:8">
      <c r="B398" s="68"/>
      <c r="C398" s="69"/>
      <c r="D398" s="70"/>
      <c r="E398" s="70"/>
      <c r="F398" s="70"/>
      <c r="G398" s="70"/>
      <c r="H398" s="70"/>
    </row>
    <row r="399" spans="2:8">
      <c r="B399" s="68"/>
      <c r="C399" s="69"/>
      <c r="D399" s="70"/>
      <c r="E399" s="70"/>
      <c r="F399" s="70"/>
      <c r="G399" s="70"/>
      <c r="H399" s="70"/>
    </row>
    <row r="400" spans="2:8">
      <c r="B400" s="68"/>
      <c r="C400" s="69"/>
      <c r="D400" s="70"/>
      <c r="E400" s="70"/>
      <c r="F400" s="70"/>
      <c r="G400" s="70"/>
      <c r="H400" s="70"/>
    </row>
    <row r="401" spans="2:8">
      <c r="B401" s="68"/>
      <c r="C401" s="69"/>
      <c r="D401" s="70"/>
      <c r="E401" s="70"/>
      <c r="F401" s="70"/>
      <c r="G401" s="70"/>
      <c r="H401" s="70"/>
    </row>
    <row r="402" spans="2:8">
      <c r="B402" s="68"/>
      <c r="C402" s="69"/>
      <c r="D402" s="70"/>
      <c r="E402" s="70"/>
      <c r="F402" s="70"/>
      <c r="G402" s="70"/>
      <c r="H402" s="70"/>
    </row>
    <row r="403" spans="2:8">
      <c r="B403" s="68"/>
      <c r="C403" s="69"/>
      <c r="D403" s="70"/>
      <c r="E403" s="70"/>
      <c r="F403" s="70"/>
      <c r="G403" s="70"/>
      <c r="H403" s="70"/>
    </row>
    <row r="404" spans="2:8">
      <c r="B404" s="68"/>
      <c r="C404" s="69"/>
      <c r="D404" s="70"/>
      <c r="E404" s="70"/>
      <c r="F404" s="70"/>
      <c r="G404" s="70"/>
      <c r="H404" s="70"/>
    </row>
    <row r="405" spans="2:8">
      <c r="B405" s="68"/>
      <c r="C405" s="69"/>
      <c r="D405" s="70"/>
      <c r="E405" s="70"/>
      <c r="F405" s="70"/>
      <c r="G405" s="70"/>
      <c r="H405" s="70"/>
    </row>
    <row r="406" spans="2:8">
      <c r="B406" s="68"/>
      <c r="C406" s="69"/>
      <c r="D406" s="70"/>
      <c r="E406" s="70"/>
      <c r="F406" s="70"/>
      <c r="G406" s="70"/>
      <c r="H406" s="70"/>
    </row>
    <row r="407" spans="2:8">
      <c r="B407" s="68"/>
      <c r="C407" s="69"/>
      <c r="D407" s="70"/>
      <c r="E407" s="70"/>
      <c r="F407" s="70"/>
      <c r="G407" s="70"/>
      <c r="H407" s="70"/>
    </row>
    <row r="408" spans="2:8">
      <c r="B408" s="68"/>
      <c r="C408" s="69"/>
      <c r="D408" s="70"/>
      <c r="E408" s="70"/>
      <c r="F408" s="70"/>
      <c r="G408" s="70"/>
      <c r="H408" s="70"/>
    </row>
    <row r="409" spans="2:8">
      <c r="B409" s="68"/>
      <c r="C409" s="69"/>
      <c r="D409" s="70"/>
      <c r="E409" s="70"/>
      <c r="F409" s="70"/>
      <c r="G409" s="70"/>
      <c r="H409" s="70"/>
    </row>
    <row r="410" spans="2:8">
      <c r="B410" s="68"/>
      <c r="C410" s="69"/>
      <c r="D410" s="70"/>
      <c r="E410" s="70"/>
      <c r="F410" s="70"/>
      <c r="G410" s="70"/>
      <c r="H410" s="70"/>
    </row>
    <row r="411" spans="2:8">
      <c r="B411" s="68"/>
      <c r="C411" s="69"/>
      <c r="D411" s="70"/>
      <c r="E411" s="70"/>
      <c r="F411" s="70"/>
      <c r="G411" s="70"/>
      <c r="H411" s="70"/>
    </row>
    <row r="412" spans="2:8">
      <c r="B412" s="68"/>
      <c r="C412" s="69"/>
      <c r="D412" s="70"/>
      <c r="E412" s="70"/>
      <c r="F412" s="70"/>
      <c r="G412" s="70"/>
      <c r="H412" s="70"/>
    </row>
    <row r="413" spans="2:8">
      <c r="B413" s="68"/>
      <c r="C413" s="69"/>
      <c r="D413" s="70"/>
      <c r="E413" s="70"/>
      <c r="F413" s="70"/>
      <c r="G413" s="70"/>
      <c r="H413" s="70"/>
    </row>
    <row r="414" spans="2:8">
      <c r="B414" s="68"/>
      <c r="C414" s="69"/>
      <c r="D414" s="70"/>
      <c r="E414" s="70"/>
      <c r="F414" s="70"/>
      <c r="G414" s="70"/>
      <c r="H414" s="70"/>
    </row>
    <row r="415" spans="2:8">
      <c r="B415" s="68"/>
      <c r="C415" s="69"/>
      <c r="D415" s="70"/>
      <c r="E415" s="70"/>
      <c r="F415" s="70"/>
      <c r="G415" s="70"/>
      <c r="H415" s="70"/>
    </row>
    <row r="416" spans="2:8">
      <c r="B416" s="68"/>
      <c r="C416" s="69"/>
      <c r="D416" s="70"/>
      <c r="E416" s="70"/>
      <c r="F416" s="70"/>
      <c r="G416" s="70"/>
      <c r="H416" s="70"/>
    </row>
    <row r="417" spans="2:8">
      <c r="B417" s="68"/>
      <c r="C417" s="69"/>
      <c r="D417" s="70"/>
      <c r="E417" s="70"/>
      <c r="F417" s="70"/>
      <c r="G417" s="70"/>
      <c r="H417" s="70"/>
    </row>
    <row r="418" spans="2:8">
      <c r="B418" s="68"/>
      <c r="C418" s="69"/>
      <c r="D418" s="70"/>
      <c r="E418" s="70"/>
      <c r="F418" s="70"/>
      <c r="G418" s="70"/>
      <c r="H418" s="70"/>
    </row>
    <row r="419" spans="2:8">
      <c r="B419" s="68"/>
      <c r="C419" s="69"/>
      <c r="D419" s="70"/>
      <c r="E419" s="70"/>
      <c r="F419" s="70"/>
      <c r="G419" s="70"/>
      <c r="H419" s="70"/>
    </row>
    <row r="420" spans="2:8">
      <c r="B420" s="68"/>
      <c r="C420" s="69"/>
      <c r="D420" s="70"/>
      <c r="E420" s="70"/>
      <c r="F420" s="70"/>
      <c r="G420" s="70"/>
      <c r="H420" s="70"/>
    </row>
    <row r="421" spans="2:8">
      <c r="B421" s="68"/>
      <c r="C421" s="69"/>
      <c r="D421" s="70"/>
      <c r="E421" s="70"/>
      <c r="F421" s="70"/>
      <c r="G421" s="70"/>
      <c r="H421" s="70"/>
    </row>
    <row r="422" spans="2:8">
      <c r="B422" s="68"/>
      <c r="C422" s="69"/>
      <c r="D422" s="70"/>
      <c r="E422" s="70"/>
      <c r="F422" s="70"/>
      <c r="G422" s="70"/>
      <c r="H422" s="70"/>
    </row>
    <row r="423" spans="2:8">
      <c r="B423" s="68"/>
      <c r="C423" s="69"/>
      <c r="D423" s="70"/>
      <c r="E423" s="70"/>
      <c r="F423" s="70"/>
      <c r="G423" s="70"/>
      <c r="H423" s="70"/>
    </row>
    <row r="424" spans="2:8">
      <c r="B424" s="68"/>
      <c r="C424" s="69"/>
      <c r="D424" s="70"/>
      <c r="E424" s="70"/>
      <c r="F424" s="70"/>
      <c r="G424" s="70"/>
      <c r="H424" s="70"/>
    </row>
    <row r="425" spans="2:8">
      <c r="B425" s="68"/>
      <c r="C425" s="69"/>
      <c r="D425" s="70"/>
      <c r="E425" s="70"/>
      <c r="F425" s="70"/>
      <c r="G425" s="70"/>
      <c r="H425" s="70"/>
    </row>
    <row r="426" spans="2:8">
      <c r="B426" s="68"/>
      <c r="C426" s="69"/>
      <c r="D426" s="70"/>
      <c r="E426" s="70"/>
      <c r="F426" s="70"/>
      <c r="G426" s="70"/>
      <c r="H426" s="70"/>
    </row>
    <row r="427" spans="2:8">
      <c r="B427" s="68"/>
      <c r="C427" s="69"/>
      <c r="D427" s="70"/>
      <c r="E427" s="70"/>
      <c r="F427" s="70"/>
      <c r="G427" s="70"/>
      <c r="H427" s="70"/>
    </row>
    <row r="428" spans="2:8">
      <c r="B428" s="68"/>
      <c r="C428" s="69"/>
      <c r="D428" s="70"/>
      <c r="E428" s="70"/>
      <c r="F428" s="70"/>
      <c r="G428" s="70"/>
      <c r="H428" s="70"/>
    </row>
    <row r="429" spans="2:8">
      <c r="B429" s="68"/>
      <c r="C429" s="69"/>
      <c r="D429" s="70"/>
      <c r="E429" s="70"/>
      <c r="F429" s="70"/>
      <c r="G429" s="70"/>
      <c r="H429" s="70"/>
    </row>
    <row r="430" spans="2:8">
      <c r="B430" s="68"/>
      <c r="C430" s="69"/>
      <c r="D430" s="70"/>
      <c r="E430" s="70"/>
      <c r="F430" s="70"/>
      <c r="G430" s="70"/>
      <c r="H430" s="70"/>
    </row>
    <row r="431" spans="2:8">
      <c r="B431" s="68"/>
      <c r="C431" s="69"/>
      <c r="D431" s="70"/>
      <c r="E431" s="70"/>
      <c r="F431" s="70"/>
      <c r="G431" s="70"/>
      <c r="H431" s="70"/>
    </row>
    <row r="432" spans="2:8">
      <c r="B432" s="68"/>
      <c r="C432" s="69"/>
      <c r="D432" s="70"/>
      <c r="E432" s="70"/>
      <c r="F432" s="70"/>
      <c r="G432" s="70"/>
      <c r="H432" s="70"/>
    </row>
    <row r="433" spans="2:8">
      <c r="B433" s="68"/>
      <c r="C433" s="69"/>
      <c r="D433" s="70"/>
      <c r="E433" s="70"/>
      <c r="F433" s="70"/>
      <c r="G433" s="70"/>
      <c r="H433" s="70"/>
    </row>
    <row r="434" spans="2:8">
      <c r="B434" s="68"/>
      <c r="C434" s="69"/>
      <c r="D434" s="70"/>
      <c r="E434" s="70"/>
      <c r="F434" s="70"/>
      <c r="G434" s="70"/>
      <c r="H434" s="70"/>
    </row>
    <row r="435" spans="2:8">
      <c r="B435" s="68"/>
      <c r="C435" s="69"/>
      <c r="D435" s="70"/>
      <c r="E435" s="70"/>
      <c r="F435" s="70"/>
      <c r="G435" s="70"/>
      <c r="H435" s="70"/>
    </row>
    <row r="436" spans="2:8">
      <c r="B436" s="68"/>
      <c r="C436" s="69"/>
      <c r="D436" s="70"/>
      <c r="E436" s="70"/>
      <c r="F436" s="70"/>
      <c r="G436" s="70"/>
      <c r="H436" s="70"/>
    </row>
    <row r="437" spans="2:8">
      <c r="B437" s="68"/>
      <c r="C437" s="69"/>
      <c r="D437" s="70"/>
      <c r="E437" s="70"/>
      <c r="F437" s="70"/>
      <c r="G437" s="70"/>
      <c r="H437" s="70"/>
    </row>
    <row r="438" spans="2:8">
      <c r="B438" s="68"/>
      <c r="C438" s="69"/>
      <c r="D438" s="70"/>
      <c r="E438" s="70"/>
      <c r="F438" s="70"/>
      <c r="G438" s="70"/>
      <c r="H438" s="70"/>
    </row>
    <row r="439" spans="2:8">
      <c r="B439" s="68"/>
      <c r="C439" s="69"/>
      <c r="D439" s="70"/>
      <c r="E439" s="70"/>
      <c r="F439" s="70"/>
      <c r="G439" s="70"/>
      <c r="H439" s="70"/>
    </row>
    <row r="440" spans="2:8">
      <c r="B440" s="68"/>
      <c r="C440" s="69"/>
      <c r="D440" s="70"/>
      <c r="E440" s="70"/>
      <c r="F440" s="70"/>
      <c r="G440" s="70"/>
      <c r="H440" s="70"/>
    </row>
    <row r="441" spans="2:8">
      <c r="B441" s="68"/>
      <c r="C441" s="69"/>
      <c r="D441" s="70"/>
      <c r="E441" s="70"/>
      <c r="F441" s="70"/>
      <c r="G441" s="70"/>
      <c r="H441" s="70"/>
    </row>
    <row r="442" spans="2:8">
      <c r="B442" s="68"/>
      <c r="C442" s="69"/>
      <c r="D442" s="70"/>
      <c r="E442" s="70"/>
      <c r="F442" s="70"/>
      <c r="G442" s="70"/>
      <c r="H442" s="70"/>
    </row>
    <row r="443" spans="2:8">
      <c r="B443" s="68"/>
      <c r="C443" s="69"/>
      <c r="D443" s="70"/>
      <c r="E443" s="70"/>
      <c r="F443" s="70"/>
      <c r="G443" s="70"/>
      <c r="H443" s="70"/>
    </row>
    <row r="444" spans="2:8">
      <c r="B444" s="68"/>
      <c r="C444" s="69"/>
      <c r="D444" s="70"/>
      <c r="E444" s="70"/>
      <c r="F444" s="70"/>
      <c r="G444" s="70"/>
      <c r="H444" s="70"/>
    </row>
    <row r="445" spans="2:8">
      <c r="B445" s="68"/>
      <c r="C445" s="69"/>
      <c r="D445" s="70"/>
      <c r="E445" s="70"/>
      <c r="F445" s="70"/>
      <c r="G445" s="70"/>
      <c r="H445" s="70"/>
    </row>
    <row r="446" spans="2:8">
      <c r="B446" s="68"/>
      <c r="C446" s="69"/>
      <c r="D446" s="70"/>
      <c r="E446" s="70"/>
      <c r="F446" s="70"/>
      <c r="G446" s="70"/>
      <c r="H446" s="70"/>
    </row>
    <row r="447" spans="2:8">
      <c r="B447" s="68"/>
      <c r="C447" s="69"/>
      <c r="D447" s="70"/>
      <c r="E447" s="70"/>
      <c r="F447" s="70"/>
      <c r="G447" s="70"/>
      <c r="H447" s="70"/>
    </row>
    <row r="448" spans="2:8">
      <c r="B448" s="68"/>
      <c r="C448" s="69"/>
      <c r="D448" s="70"/>
      <c r="E448" s="70"/>
      <c r="F448" s="70"/>
      <c r="G448" s="70"/>
      <c r="H448" s="70"/>
    </row>
    <row r="449" spans="2:8">
      <c r="B449" s="68"/>
      <c r="C449" s="69"/>
      <c r="D449" s="70"/>
      <c r="E449" s="70"/>
      <c r="F449" s="70"/>
      <c r="G449" s="70"/>
      <c r="H449" s="70"/>
    </row>
    <row r="450" spans="2:8">
      <c r="B450" s="68"/>
      <c r="C450" s="69"/>
      <c r="D450" s="70"/>
      <c r="E450" s="70"/>
      <c r="F450" s="70"/>
      <c r="G450" s="70"/>
      <c r="H450" s="70"/>
    </row>
    <row r="451" spans="2:8">
      <c r="B451" s="68"/>
      <c r="C451" s="69"/>
      <c r="D451" s="70"/>
      <c r="E451" s="70"/>
      <c r="F451" s="70"/>
      <c r="G451" s="70"/>
      <c r="H451" s="70"/>
    </row>
    <row r="452" spans="2:8">
      <c r="B452" s="68"/>
      <c r="C452" s="69"/>
      <c r="D452" s="70"/>
      <c r="E452" s="70"/>
      <c r="F452" s="70"/>
      <c r="G452" s="70"/>
      <c r="H452" s="70"/>
    </row>
    <row r="453" spans="2:8">
      <c r="B453" s="68"/>
      <c r="C453" s="69"/>
      <c r="D453" s="70"/>
      <c r="E453" s="70"/>
      <c r="F453" s="70"/>
      <c r="G453" s="70"/>
      <c r="H453" s="70"/>
    </row>
    <row r="454" spans="2:8">
      <c r="B454" s="68"/>
      <c r="C454" s="69"/>
      <c r="D454" s="70"/>
      <c r="E454" s="70"/>
      <c r="F454" s="70"/>
      <c r="G454" s="70"/>
      <c r="H454" s="70"/>
    </row>
    <row r="455" spans="2:8">
      <c r="B455" s="68"/>
      <c r="C455" s="69"/>
      <c r="D455" s="70"/>
      <c r="E455" s="70"/>
      <c r="F455" s="70"/>
      <c r="G455" s="70"/>
      <c r="H455" s="70"/>
    </row>
    <row r="456" spans="2:8">
      <c r="B456" s="68"/>
      <c r="C456" s="69"/>
      <c r="D456" s="70"/>
      <c r="E456" s="70"/>
      <c r="F456" s="70"/>
      <c r="G456" s="70"/>
      <c r="H456" s="70"/>
    </row>
    <row r="457" spans="2:8">
      <c r="B457" s="68"/>
      <c r="C457" s="69"/>
      <c r="D457" s="70"/>
      <c r="E457" s="70"/>
      <c r="F457" s="70"/>
      <c r="G457" s="70"/>
      <c r="H457" s="70"/>
    </row>
    <row r="458" spans="2:8">
      <c r="B458" s="68"/>
      <c r="C458" s="69"/>
      <c r="D458" s="70"/>
      <c r="E458" s="70"/>
      <c r="F458" s="70"/>
      <c r="G458" s="70"/>
      <c r="H458" s="70"/>
    </row>
    <row r="459" spans="2:8">
      <c r="B459" s="68"/>
      <c r="C459" s="69"/>
      <c r="D459" s="70"/>
      <c r="E459" s="70"/>
      <c r="F459" s="70"/>
      <c r="G459" s="70"/>
      <c r="H459" s="70"/>
    </row>
    <row r="460" spans="2:8">
      <c r="B460" s="68"/>
      <c r="C460" s="69"/>
      <c r="D460" s="70"/>
      <c r="E460" s="70"/>
      <c r="F460" s="70"/>
      <c r="G460" s="70"/>
      <c r="H460" s="70"/>
    </row>
    <row r="461" spans="2:8">
      <c r="B461" s="68"/>
      <c r="C461" s="69"/>
      <c r="D461" s="70"/>
      <c r="E461" s="70"/>
      <c r="F461" s="70"/>
      <c r="G461" s="70"/>
      <c r="H461" s="70"/>
    </row>
    <row r="462" spans="2:8">
      <c r="B462" s="68"/>
      <c r="C462" s="69"/>
      <c r="D462" s="70"/>
      <c r="E462" s="70"/>
      <c r="F462" s="70"/>
      <c r="G462" s="70"/>
      <c r="H462" s="70"/>
    </row>
    <row r="463" spans="2:8">
      <c r="B463" s="68"/>
      <c r="C463" s="69"/>
      <c r="D463" s="70"/>
      <c r="E463" s="70"/>
      <c r="F463" s="70"/>
      <c r="G463" s="70"/>
      <c r="H463" s="70"/>
    </row>
    <row r="464" spans="2:8">
      <c r="B464" s="68"/>
      <c r="C464" s="69"/>
      <c r="D464" s="70"/>
      <c r="E464" s="70"/>
      <c r="F464" s="70"/>
      <c r="G464" s="70"/>
      <c r="H464" s="70"/>
    </row>
    <row r="465" spans="2:8">
      <c r="B465" s="68"/>
      <c r="C465" s="69"/>
      <c r="D465" s="70"/>
      <c r="E465" s="70"/>
      <c r="F465" s="70"/>
      <c r="G465" s="70"/>
      <c r="H465" s="70"/>
    </row>
    <row r="466" spans="2:8">
      <c r="B466" s="68"/>
      <c r="C466" s="69"/>
      <c r="D466" s="70"/>
      <c r="E466" s="70"/>
      <c r="F466" s="70"/>
      <c r="G466" s="70"/>
      <c r="H466" s="70"/>
    </row>
    <row r="467" spans="2:8">
      <c r="B467" s="68"/>
      <c r="C467" s="69"/>
      <c r="D467" s="70"/>
      <c r="E467" s="70"/>
      <c r="F467" s="70"/>
      <c r="G467" s="70"/>
      <c r="H467" s="70"/>
    </row>
    <row r="468" spans="2:8">
      <c r="B468" s="68"/>
      <c r="C468" s="69"/>
      <c r="D468" s="70"/>
      <c r="E468" s="70"/>
      <c r="F468" s="70"/>
      <c r="G468" s="70"/>
      <c r="H468" s="70"/>
    </row>
    <row r="469" spans="2:8">
      <c r="B469" s="68"/>
      <c r="C469" s="69"/>
      <c r="D469" s="70"/>
      <c r="E469" s="70"/>
      <c r="F469" s="70"/>
      <c r="G469" s="70"/>
      <c r="H469" s="70"/>
    </row>
    <row r="470" spans="2:8">
      <c r="B470" s="68"/>
      <c r="C470" s="69"/>
      <c r="D470" s="70"/>
      <c r="E470" s="70"/>
      <c r="F470" s="70"/>
      <c r="G470" s="70"/>
      <c r="H470" s="70"/>
    </row>
    <row r="471" spans="2:8">
      <c r="B471" s="68"/>
      <c r="C471" s="69"/>
      <c r="D471" s="70"/>
      <c r="E471" s="70"/>
      <c r="F471" s="70"/>
      <c r="G471" s="70"/>
      <c r="H471" s="70"/>
    </row>
    <row r="472" spans="2:8">
      <c r="B472" s="68"/>
      <c r="C472" s="69"/>
      <c r="D472" s="70"/>
      <c r="E472" s="70"/>
      <c r="F472" s="70"/>
      <c r="G472" s="70"/>
      <c r="H472" s="70"/>
    </row>
    <row r="473" spans="2:8">
      <c r="B473" s="68"/>
      <c r="C473" s="69"/>
      <c r="D473" s="70"/>
      <c r="E473" s="70"/>
      <c r="F473" s="70"/>
      <c r="G473" s="70"/>
      <c r="H473" s="70"/>
    </row>
    <row r="474" spans="2:8">
      <c r="B474" s="68"/>
      <c r="C474" s="69"/>
      <c r="D474" s="70"/>
      <c r="E474" s="70"/>
      <c r="F474" s="70"/>
      <c r="G474" s="70"/>
      <c r="H474" s="70"/>
    </row>
    <row r="475" spans="2:8">
      <c r="B475" s="68"/>
      <c r="C475" s="69"/>
      <c r="D475" s="70"/>
      <c r="E475" s="70"/>
      <c r="F475" s="70"/>
      <c r="G475" s="70"/>
      <c r="H475" s="70"/>
    </row>
    <row r="476" spans="2:8">
      <c r="B476" s="68"/>
      <c r="C476" s="69"/>
      <c r="D476" s="70"/>
      <c r="E476" s="70"/>
      <c r="F476" s="70"/>
      <c r="G476" s="70"/>
      <c r="H476" s="70"/>
    </row>
    <row r="477" spans="2:8">
      <c r="B477" s="68"/>
      <c r="C477" s="69"/>
      <c r="D477" s="70"/>
      <c r="E477" s="70"/>
      <c r="F477" s="70"/>
      <c r="G477" s="70"/>
      <c r="H477" s="70"/>
    </row>
    <row r="478" spans="2:8">
      <c r="B478" s="68"/>
      <c r="C478" s="69"/>
      <c r="D478" s="70"/>
      <c r="E478" s="70"/>
      <c r="F478" s="70"/>
      <c r="G478" s="70"/>
      <c r="H478" s="70"/>
    </row>
    <row r="479" spans="2:8">
      <c r="B479" s="68"/>
      <c r="C479" s="69"/>
      <c r="D479" s="70"/>
      <c r="E479" s="70"/>
      <c r="F479" s="70"/>
      <c r="G479" s="70"/>
      <c r="H479" s="70"/>
    </row>
    <row r="480" spans="2:8">
      <c r="B480" s="68"/>
      <c r="C480" s="69"/>
      <c r="D480" s="70"/>
      <c r="E480" s="70"/>
      <c r="F480" s="70"/>
      <c r="G480" s="70"/>
      <c r="H480" s="70"/>
    </row>
    <row r="481" spans="2:8">
      <c r="B481" s="68"/>
      <c r="C481" s="69"/>
      <c r="D481" s="70"/>
      <c r="E481" s="70"/>
      <c r="F481" s="70"/>
      <c r="G481" s="70"/>
      <c r="H481" s="70"/>
    </row>
    <row r="482" spans="2:8">
      <c r="B482" s="68"/>
      <c r="C482" s="69"/>
      <c r="D482" s="70"/>
      <c r="E482" s="70"/>
      <c r="F482" s="70"/>
      <c r="G482" s="70"/>
      <c r="H482" s="70"/>
    </row>
    <row r="483" spans="2:8">
      <c r="B483" s="68"/>
      <c r="C483" s="69"/>
      <c r="D483" s="70"/>
      <c r="E483" s="70"/>
      <c r="F483" s="70"/>
      <c r="G483" s="70"/>
      <c r="H483" s="70"/>
    </row>
    <row r="484" spans="2:8">
      <c r="B484" s="68"/>
      <c r="C484" s="69"/>
      <c r="D484" s="70"/>
      <c r="E484" s="70"/>
      <c r="F484" s="70"/>
      <c r="G484" s="70"/>
      <c r="H484" s="70"/>
    </row>
    <row r="485" spans="2:8">
      <c r="B485" s="68"/>
      <c r="C485" s="69"/>
      <c r="D485" s="70"/>
      <c r="E485" s="70"/>
      <c r="F485" s="70"/>
      <c r="G485" s="70"/>
      <c r="H485" s="70"/>
    </row>
    <row r="486" spans="2:8">
      <c r="B486" s="68"/>
      <c r="C486" s="69"/>
      <c r="D486" s="70"/>
      <c r="E486" s="70"/>
      <c r="F486" s="70"/>
      <c r="G486" s="70"/>
      <c r="H486" s="70"/>
    </row>
    <row r="487" spans="2:8">
      <c r="B487" s="68"/>
      <c r="C487" s="69"/>
      <c r="D487" s="70"/>
      <c r="E487" s="70"/>
      <c r="F487" s="70"/>
      <c r="G487" s="70"/>
      <c r="H487" s="70"/>
    </row>
    <row r="488" spans="2:8">
      <c r="B488" s="68"/>
      <c r="C488" s="69"/>
      <c r="D488" s="70"/>
      <c r="E488" s="70"/>
      <c r="F488" s="70"/>
      <c r="G488" s="70"/>
      <c r="H488" s="70"/>
    </row>
    <row r="489" spans="2:8">
      <c r="B489" s="68"/>
      <c r="C489" s="69"/>
      <c r="D489" s="70"/>
      <c r="E489" s="70"/>
      <c r="F489" s="70"/>
      <c r="G489" s="70"/>
      <c r="H489" s="70"/>
    </row>
    <row r="490" spans="2:8">
      <c r="B490" s="68"/>
      <c r="C490" s="69"/>
      <c r="D490" s="70"/>
      <c r="E490" s="70"/>
      <c r="F490" s="70"/>
      <c r="G490" s="70"/>
      <c r="H490" s="70"/>
    </row>
    <row r="491" spans="2:8">
      <c r="B491" s="68"/>
      <c r="C491" s="69"/>
      <c r="D491" s="70"/>
      <c r="E491" s="70"/>
      <c r="F491" s="70"/>
      <c r="G491" s="70"/>
      <c r="H491" s="70"/>
    </row>
    <row r="492" spans="2:8">
      <c r="B492" s="68"/>
      <c r="C492" s="69"/>
      <c r="D492" s="70"/>
      <c r="E492" s="70"/>
      <c r="F492" s="70"/>
      <c r="G492" s="70"/>
      <c r="H492" s="70"/>
    </row>
    <row r="493" spans="2:8">
      <c r="B493" s="68"/>
      <c r="C493" s="69"/>
      <c r="D493" s="70"/>
      <c r="E493" s="70"/>
      <c r="F493" s="70"/>
      <c r="G493" s="70"/>
      <c r="H493" s="70"/>
    </row>
    <row r="494" spans="2:8">
      <c r="B494" s="68"/>
      <c r="C494" s="69"/>
      <c r="D494" s="70"/>
      <c r="E494" s="70"/>
      <c r="F494" s="70"/>
      <c r="G494" s="70"/>
      <c r="H494" s="70"/>
    </row>
    <row r="495" spans="2:8">
      <c r="B495" s="68"/>
      <c r="C495" s="69"/>
      <c r="D495" s="70"/>
      <c r="E495" s="70"/>
      <c r="F495" s="70"/>
      <c r="G495" s="70"/>
      <c r="H495" s="70"/>
    </row>
    <row r="496" spans="2:8">
      <c r="B496" s="68"/>
      <c r="C496" s="69"/>
      <c r="D496" s="70"/>
      <c r="E496" s="70"/>
      <c r="F496" s="70"/>
      <c r="G496" s="70"/>
      <c r="H496" s="70"/>
    </row>
    <row r="497" spans="2:8">
      <c r="B497" s="68"/>
      <c r="C497" s="69"/>
      <c r="D497" s="70"/>
      <c r="E497" s="70"/>
      <c r="F497" s="70"/>
      <c r="G497" s="70"/>
      <c r="H497" s="70"/>
    </row>
    <row r="498" spans="2:8">
      <c r="B498" s="68"/>
      <c r="C498" s="69"/>
      <c r="D498" s="70"/>
      <c r="E498" s="70"/>
      <c r="F498" s="70"/>
      <c r="G498" s="70"/>
      <c r="H498" s="70"/>
    </row>
    <row r="499" spans="2:8">
      <c r="B499" s="68"/>
      <c r="C499" s="69"/>
      <c r="D499" s="70"/>
      <c r="E499" s="70"/>
      <c r="F499" s="70"/>
      <c r="G499" s="70"/>
      <c r="H499" s="70"/>
    </row>
  </sheetData>
  <sheetProtection insertColumns="0" insertRows="0" deleteColumns="0" deleteRows="0" selectLockedCells="1"/>
  <mergeCells count="4">
    <mergeCell ref="D2:H2"/>
    <mergeCell ref="B3:C3"/>
    <mergeCell ref="D3:H3"/>
    <mergeCell ref="B5:B6"/>
  </mergeCells>
  <conditionalFormatting sqref="B8:H499">
    <cfRule type="expression" dxfId="40" priority="1">
      <formula>IF($C8&lt;&gt;0,TRUE,FALSE)</formula>
    </cfRule>
  </conditionalFormatting>
  <conditionalFormatting sqref="D9:H499">
    <cfRule type="cellIs" dxfId="39" priority="40" operator="equal">
      <formula>1</formula>
    </cfRule>
    <cfRule type="cellIs" dxfId="38" priority="39" operator="equal">
      <formula>2</formula>
    </cfRule>
    <cfRule type="cellIs" dxfId="37" priority="38" operator="equal">
      <formula>3</formula>
    </cfRule>
  </conditionalFormatting>
  <conditionalFormatting sqref="D12:H12">
    <cfRule type="containsText" dxfId="36" priority="41" operator="containsText" text="x">
      <formula>NOT(ISERROR(SEARCH("x",D12)))</formula>
    </cfRule>
  </conditionalFormatting>
  <conditionalFormatting sqref="D14:H17">
    <cfRule type="cellIs" dxfId="35" priority="36" operator="equal">
      <formula>1</formula>
    </cfRule>
    <cfRule type="cellIs" dxfId="34" priority="35" operator="equal">
      <formula>2</formula>
    </cfRule>
    <cfRule type="cellIs" dxfId="33" priority="34" operator="equal">
      <formula>3</formula>
    </cfRule>
  </conditionalFormatting>
  <conditionalFormatting sqref="D17:H17">
    <cfRule type="containsText" dxfId="32" priority="37" operator="containsText" text="x">
      <formula>NOT(ISERROR(SEARCH("x",D17)))</formula>
    </cfRule>
  </conditionalFormatting>
  <conditionalFormatting sqref="D19:H22">
    <cfRule type="cellIs" dxfId="31" priority="32" operator="equal">
      <formula>1</formula>
    </cfRule>
    <cfRule type="cellIs" dxfId="30" priority="31" operator="equal">
      <formula>2</formula>
    </cfRule>
    <cfRule type="cellIs" dxfId="29" priority="30" operator="equal">
      <formula>3</formula>
    </cfRule>
  </conditionalFormatting>
  <conditionalFormatting sqref="D22:H22">
    <cfRule type="containsText" dxfId="28" priority="33" operator="containsText" text="x">
      <formula>NOT(ISERROR(SEARCH("x",D22)))</formula>
    </cfRule>
  </conditionalFormatting>
  <conditionalFormatting sqref="D24:H27">
    <cfRule type="cellIs" dxfId="27" priority="26" operator="equal">
      <formula>3</formula>
    </cfRule>
    <cfRule type="cellIs" dxfId="26" priority="28" operator="equal">
      <formula>1</formula>
    </cfRule>
    <cfRule type="cellIs" dxfId="25" priority="27" operator="equal">
      <formula>2</formula>
    </cfRule>
  </conditionalFormatting>
  <conditionalFormatting sqref="D27:H27">
    <cfRule type="containsText" dxfId="24" priority="29" operator="containsText" text="x">
      <formula>NOT(ISERROR(SEARCH("x",D27)))</formula>
    </cfRule>
  </conditionalFormatting>
  <conditionalFormatting sqref="D29:H32">
    <cfRule type="cellIs" dxfId="23" priority="2" operator="equal">
      <formula>3</formula>
    </cfRule>
    <cfRule type="cellIs" dxfId="22" priority="3" operator="equal">
      <formula>2</formula>
    </cfRule>
    <cfRule type="cellIs" dxfId="21" priority="4" operator="equal">
      <formula>1</formula>
    </cfRule>
  </conditionalFormatting>
  <conditionalFormatting sqref="D32:H32">
    <cfRule type="containsText" dxfId="20" priority="5" operator="containsText" text="x">
      <formula>NOT(ISERROR(SEARCH("x",D32)))</formula>
    </cfRule>
  </conditionalFormatting>
  <conditionalFormatting sqref="D34:H37">
    <cfRule type="cellIs" dxfId="19" priority="7" operator="equal">
      <formula>2</formula>
    </cfRule>
    <cfRule type="cellIs" dxfId="18" priority="8" operator="equal">
      <formula>1</formula>
    </cfRule>
    <cfRule type="cellIs" dxfId="17" priority="6" operator="equal">
      <formula>3</formula>
    </cfRule>
  </conditionalFormatting>
  <conditionalFormatting sqref="D37:H37">
    <cfRule type="containsText" dxfId="16" priority="9" operator="containsText" text="x">
      <formula>NOT(ISERROR(SEARCH("x",D37)))</formula>
    </cfRule>
  </conditionalFormatting>
  <conditionalFormatting sqref="D39:H42">
    <cfRule type="cellIs" dxfId="15" priority="24" operator="equal">
      <formula>1</formula>
    </cfRule>
    <cfRule type="cellIs" dxfId="14" priority="23" operator="equal">
      <formula>2</formula>
    </cfRule>
    <cfRule type="cellIs" dxfId="13" priority="22" operator="equal">
      <formula>3</formula>
    </cfRule>
  </conditionalFormatting>
  <conditionalFormatting sqref="D42:H42">
    <cfRule type="containsText" dxfId="12" priority="25" operator="containsText" text="x">
      <formula>NOT(ISERROR(SEARCH("x",D42)))</formula>
    </cfRule>
  </conditionalFormatting>
  <conditionalFormatting sqref="D44:H47">
    <cfRule type="cellIs" dxfId="11" priority="20" operator="equal">
      <formula>1</formula>
    </cfRule>
    <cfRule type="cellIs" dxfId="10" priority="19" operator="equal">
      <formula>2</formula>
    </cfRule>
    <cfRule type="cellIs" dxfId="9" priority="18" operator="equal">
      <formula>3</formula>
    </cfRule>
  </conditionalFormatting>
  <conditionalFormatting sqref="D47:H47">
    <cfRule type="containsText" dxfId="8" priority="21" operator="containsText" text="x">
      <formula>NOT(ISERROR(SEARCH("x",D47)))</formula>
    </cfRule>
  </conditionalFormatting>
  <conditionalFormatting sqref="D49:H52">
    <cfRule type="cellIs" dxfId="7" priority="16" operator="equal">
      <formula>1</formula>
    </cfRule>
    <cfRule type="cellIs" dxfId="6" priority="15" operator="equal">
      <formula>2</formula>
    </cfRule>
    <cfRule type="cellIs" dxfId="5" priority="14" operator="equal">
      <formula>3</formula>
    </cfRule>
  </conditionalFormatting>
  <conditionalFormatting sqref="D52:H52">
    <cfRule type="containsText" dxfId="4" priority="17" operator="containsText" text="x">
      <formula>NOT(ISERROR(SEARCH("x",D52)))</formula>
    </cfRule>
  </conditionalFormatting>
  <conditionalFormatting sqref="D54:H57">
    <cfRule type="cellIs" dxfId="3" priority="12" operator="equal">
      <formula>1</formula>
    </cfRule>
    <cfRule type="cellIs" dxfId="2" priority="11" operator="equal">
      <formula>2</formula>
    </cfRule>
    <cfRule type="cellIs" dxfId="1" priority="10" operator="equal">
      <formula>3</formula>
    </cfRule>
  </conditionalFormatting>
  <conditionalFormatting sqref="D57:H57">
    <cfRule type="containsText" dxfId="0" priority="13" operator="containsText" text="x">
      <formula>NOT(ISERROR(SEARCH("x",D57)))</formula>
    </cfRule>
  </conditionalFormatting>
  <pageMargins left="0.25" right="0.25" top="0.75" bottom="0.75" header="0.3" footer="0.3"/>
  <pageSetup paperSize="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8962-EB1D-EC45-99E8-2BFFA763BD03}">
  <dimension ref="A1:K35"/>
  <sheetViews>
    <sheetView topLeftCell="A12" workbookViewId="0">
      <selection activeCell="F15" sqref="F15"/>
    </sheetView>
  </sheetViews>
  <sheetFormatPr defaultColWidth="11" defaultRowHeight="15.75"/>
  <cols>
    <col min="2" max="2" width="43.625" customWidth="1"/>
    <col min="3" max="4" width="28.375" customWidth="1"/>
    <col min="5" max="5" width="33.625" customWidth="1"/>
    <col min="6" max="6" width="28.375" customWidth="1"/>
    <col min="13" max="13" width="57.375" customWidth="1"/>
  </cols>
  <sheetData>
    <row r="1" spans="1:11">
      <c r="A1" t="s">
        <v>45</v>
      </c>
    </row>
    <row r="2" spans="1:11">
      <c r="A2" s="38" t="s">
        <v>43</v>
      </c>
      <c r="B2" s="38" t="s">
        <v>44</v>
      </c>
      <c r="C2" s="38" t="s">
        <v>53</v>
      </c>
      <c r="D2" s="38" t="s">
        <v>83</v>
      </c>
    </row>
    <row r="3" spans="1:11" ht="63">
      <c r="A3" s="37">
        <v>5</v>
      </c>
      <c r="B3" s="39" t="s">
        <v>97</v>
      </c>
      <c r="C3" s="39" t="s">
        <v>42</v>
      </c>
      <c r="D3" s="36" t="s">
        <v>84</v>
      </c>
      <c r="K3" s="36"/>
    </row>
    <row r="4" spans="1:11" ht="63">
      <c r="A4" s="37">
        <v>6</v>
      </c>
      <c r="B4" s="39" t="s">
        <v>96</v>
      </c>
      <c r="C4" s="39" t="s">
        <v>49</v>
      </c>
      <c r="D4" s="36" t="s">
        <v>89</v>
      </c>
      <c r="K4" s="16"/>
    </row>
    <row r="5" spans="1:11" ht="63">
      <c r="A5" s="37">
        <v>7</v>
      </c>
      <c r="B5" s="39" t="s">
        <v>52</v>
      </c>
      <c r="C5" s="39" t="s">
        <v>46</v>
      </c>
      <c r="D5" s="36" t="s">
        <v>85</v>
      </c>
    </row>
    <row r="6" spans="1:11" ht="63">
      <c r="A6" s="37">
        <v>8</v>
      </c>
      <c r="B6" s="55" t="s">
        <v>90</v>
      </c>
      <c r="C6" s="39" t="s">
        <v>51</v>
      </c>
      <c r="D6" s="36" t="s">
        <v>86</v>
      </c>
    </row>
    <row r="7" spans="1:11" ht="63">
      <c r="A7" s="37">
        <v>9</v>
      </c>
      <c r="B7" s="55" t="s">
        <v>95</v>
      </c>
      <c r="C7" s="39" t="s">
        <v>50</v>
      </c>
      <c r="D7" s="36" t="s">
        <v>87</v>
      </c>
    </row>
    <row r="8" spans="1:11" ht="126">
      <c r="A8" s="37">
        <v>10</v>
      </c>
      <c r="B8" s="55" t="s">
        <v>91</v>
      </c>
      <c r="C8" s="60" t="s">
        <v>94</v>
      </c>
      <c r="D8" s="36" t="s">
        <v>88</v>
      </c>
    </row>
    <row r="9" spans="1:11">
      <c r="A9" t="s">
        <v>100</v>
      </c>
    </row>
    <row r="10" spans="1:11">
      <c r="A10" s="38" t="s">
        <v>43</v>
      </c>
      <c r="B10" s="38" t="s">
        <v>98</v>
      </c>
      <c r="C10" s="38" t="s">
        <v>0</v>
      </c>
    </row>
    <row r="11" spans="1:11" ht="63">
      <c r="A11" s="54">
        <v>5</v>
      </c>
      <c r="B11" s="61" t="str">
        <f>B3</f>
        <v>AQF (5) specification for the Diploma degrees.</v>
      </c>
      <c r="C11" s="60" t="s">
        <v>101</v>
      </c>
    </row>
    <row r="12" spans="1:11" ht="63">
      <c r="A12" s="27">
        <v>6</v>
      </c>
      <c r="B12" s="61" t="str">
        <f t="shared" ref="B12:B16" si="0">B4</f>
        <v>AQF (6) specification for the Advanced Diploma/Associate degrees.</v>
      </c>
      <c r="C12" s="60" t="s">
        <v>102</v>
      </c>
    </row>
    <row r="13" spans="1:11" ht="78.75">
      <c r="A13" s="27">
        <v>7</v>
      </c>
      <c r="B13" s="61" t="str">
        <f t="shared" si="0"/>
        <v>AQF (7) specification for the Bachelor degrees.</v>
      </c>
      <c r="C13" s="60" t="s">
        <v>17</v>
      </c>
    </row>
    <row r="14" spans="1:11" ht="78.75">
      <c r="A14" s="27">
        <v>8</v>
      </c>
      <c r="B14" s="61" t="str">
        <f t="shared" si="0"/>
        <v>AQF (8) specification for the Bachelor Honours, Grad Certs/Grad Dip degrees.</v>
      </c>
      <c r="C14" s="60" t="s">
        <v>103</v>
      </c>
    </row>
    <row r="15" spans="1:11" ht="78.75">
      <c r="A15" s="27">
        <v>9</v>
      </c>
      <c r="B15" s="61" t="str">
        <f t="shared" si="0"/>
        <v>AQF (9) specification for the Masters degrees.</v>
      </c>
      <c r="C15" s="60" t="s">
        <v>104</v>
      </c>
    </row>
    <row r="16" spans="1:11" ht="94.5">
      <c r="A16" s="27">
        <v>10</v>
      </c>
      <c r="B16" s="61" t="str">
        <f t="shared" si="0"/>
        <v>AQF (10) specification for the Doctoral degrees.</v>
      </c>
      <c r="C16" s="60" t="s">
        <v>105</v>
      </c>
    </row>
    <row r="18" spans="1:6">
      <c r="A18" t="s">
        <v>54</v>
      </c>
    </row>
    <row r="19" spans="1:6">
      <c r="A19" s="38" t="s">
        <v>43</v>
      </c>
      <c r="B19" s="38" t="s">
        <v>98</v>
      </c>
      <c r="C19" s="38" t="s">
        <v>55</v>
      </c>
      <c r="D19" s="38" t="s">
        <v>56</v>
      </c>
      <c r="E19" s="38" t="s">
        <v>57</v>
      </c>
      <c r="F19" s="38" t="s">
        <v>58</v>
      </c>
    </row>
    <row r="20" spans="1:6" ht="78.75">
      <c r="A20" s="54">
        <v>5</v>
      </c>
      <c r="B20" s="61" t="str">
        <f t="shared" ref="B20:B25" si="1">B3</f>
        <v>AQF (5) specification for the Diploma degrees.</v>
      </c>
      <c r="C20" s="55" t="s">
        <v>59</v>
      </c>
      <c r="D20" s="39" t="s">
        <v>60</v>
      </c>
      <c r="E20" s="39" t="s">
        <v>61</v>
      </c>
      <c r="F20" s="39" t="s">
        <v>62</v>
      </c>
    </row>
    <row r="21" spans="1:6" ht="78.75">
      <c r="A21" s="27">
        <v>6</v>
      </c>
      <c r="B21" s="61" t="str">
        <f t="shared" si="1"/>
        <v>AQF (6) specification for the Advanced Diploma/Associate degrees.</v>
      </c>
      <c r="C21" s="55" t="s">
        <v>59</v>
      </c>
      <c r="D21" s="39" t="s">
        <v>60</v>
      </c>
      <c r="E21" s="39" t="s">
        <v>63</v>
      </c>
      <c r="F21" s="39" t="s">
        <v>62</v>
      </c>
    </row>
    <row r="22" spans="1:6" ht="78.75">
      <c r="A22" s="27">
        <v>7</v>
      </c>
      <c r="B22" s="61" t="str">
        <f t="shared" si="1"/>
        <v>AQF (7) specification for the Bachelor degrees.</v>
      </c>
      <c r="C22" s="55" t="s">
        <v>18</v>
      </c>
      <c r="D22" s="39" t="s">
        <v>19</v>
      </c>
      <c r="E22" s="39" t="s">
        <v>20</v>
      </c>
      <c r="F22" s="39" t="s">
        <v>16</v>
      </c>
    </row>
    <row r="23" spans="1:6" ht="78.75">
      <c r="A23" s="27">
        <v>8</v>
      </c>
      <c r="B23" s="61" t="str">
        <f t="shared" si="1"/>
        <v>AQF (8) specification for the Bachelor Honours, Grad Certs/Grad Dip degrees.</v>
      </c>
      <c r="C23" s="55" t="s">
        <v>69</v>
      </c>
      <c r="D23" s="39" t="s">
        <v>64</v>
      </c>
      <c r="E23" s="39" t="s">
        <v>65</v>
      </c>
      <c r="F23" s="39" t="s">
        <v>16</v>
      </c>
    </row>
    <row r="24" spans="1:6" ht="78.75">
      <c r="A24" s="27">
        <v>9</v>
      </c>
      <c r="B24" s="61" t="str">
        <f t="shared" si="1"/>
        <v>AQF (9) specification for the Masters degrees.</v>
      </c>
      <c r="C24" s="55" t="s">
        <v>70</v>
      </c>
      <c r="D24" s="39" t="s">
        <v>66</v>
      </c>
      <c r="E24" s="39" t="s">
        <v>67</v>
      </c>
      <c r="F24" s="39" t="s">
        <v>68</v>
      </c>
    </row>
    <row r="25" spans="1:6" ht="78.75">
      <c r="A25" s="27">
        <v>10</v>
      </c>
      <c r="B25" s="61" t="str">
        <f t="shared" si="1"/>
        <v>AQF (10) specification for the Doctoral degrees.</v>
      </c>
      <c r="C25" s="55" t="s">
        <v>18</v>
      </c>
      <c r="D25" s="39" t="s">
        <v>19</v>
      </c>
      <c r="E25" s="39" t="s">
        <v>20</v>
      </c>
      <c r="F25" s="39" t="s">
        <v>16</v>
      </c>
    </row>
    <row r="27" spans="1:6">
      <c r="A27" t="s">
        <v>71</v>
      </c>
    </row>
    <row r="28" spans="1:6">
      <c r="A28" s="38" t="s">
        <v>43</v>
      </c>
      <c r="B28" s="38" t="s">
        <v>98</v>
      </c>
      <c r="C28" s="38" t="s">
        <v>72</v>
      </c>
      <c r="D28" s="38" t="s">
        <v>73</v>
      </c>
      <c r="E28" s="38" t="s">
        <v>74</v>
      </c>
    </row>
    <row r="29" spans="1:6" ht="78.75">
      <c r="A29" s="54">
        <v>5</v>
      </c>
      <c r="B29" s="61" t="str">
        <f>B20</f>
        <v>AQF (5) specification for the Diploma degrees.</v>
      </c>
      <c r="C29" s="16" t="s">
        <v>77</v>
      </c>
      <c r="D29" s="39" t="s">
        <v>76</v>
      </c>
      <c r="E29" s="39" t="s">
        <v>75</v>
      </c>
    </row>
    <row r="30" spans="1:6" ht="78.75">
      <c r="A30" s="27">
        <v>6</v>
      </c>
      <c r="B30" s="61" t="str">
        <f t="shared" ref="B30:B34" si="2">B21</f>
        <v>AQF (6) specification for the Advanced Diploma/Associate degrees.</v>
      </c>
      <c r="C30" s="55" t="s">
        <v>77</v>
      </c>
      <c r="D30" s="39" t="s">
        <v>79</v>
      </c>
      <c r="E30" s="39" t="s">
        <v>22</v>
      </c>
    </row>
    <row r="31" spans="1:6" ht="78.75">
      <c r="A31" s="27">
        <v>7</v>
      </c>
      <c r="B31" s="61" t="str">
        <f t="shared" si="2"/>
        <v>AQF (7) specification for the Bachelor degrees.</v>
      </c>
      <c r="C31" s="55" t="s">
        <v>78</v>
      </c>
      <c r="D31" s="39" t="s">
        <v>21</v>
      </c>
      <c r="E31" s="39" t="s">
        <v>22</v>
      </c>
    </row>
    <row r="32" spans="1:6" ht="78.75">
      <c r="A32" s="27">
        <v>8</v>
      </c>
      <c r="B32" s="61" t="str">
        <f t="shared" si="2"/>
        <v>AQF (8) specification for the Bachelor Honours, Grad Certs/Grad Dip degrees.</v>
      </c>
      <c r="C32" s="36" t="s">
        <v>81</v>
      </c>
      <c r="D32" s="36" t="s">
        <v>80</v>
      </c>
      <c r="E32" s="39" t="s">
        <v>99</v>
      </c>
    </row>
    <row r="33" spans="1:5" ht="78.75">
      <c r="A33" s="27">
        <v>9</v>
      </c>
      <c r="B33" s="61" t="str">
        <f t="shared" si="2"/>
        <v>AQF (9) specification for the Masters degrees.</v>
      </c>
      <c r="C33" s="16" t="s">
        <v>82</v>
      </c>
      <c r="D33" s="36" t="s">
        <v>80</v>
      </c>
      <c r="E33" s="39" t="s">
        <v>99</v>
      </c>
    </row>
    <row r="34" spans="1:5" ht="78.75">
      <c r="A34" s="27">
        <v>10</v>
      </c>
      <c r="B34" s="61" t="str">
        <f t="shared" si="2"/>
        <v>AQF (10) specification for the Doctoral degrees.</v>
      </c>
      <c r="C34" s="55" t="s">
        <v>78</v>
      </c>
      <c r="D34" s="39" t="s">
        <v>21</v>
      </c>
      <c r="E34" s="39" t="s">
        <v>22</v>
      </c>
    </row>
    <row r="35" spans="1:5">
      <c r="C35" s="39"/>
      <c r="D35" s="39"/>
    </row>
  </sheetData>
  <sortState xmlns:xlrd2="http://schemas.microsoft.com/office/spreadsheetml/2017/richdata2" ref="A3:C8">
    <sortCondition ref="A3:A8"/>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1C35-A18B-477B-8B30-7B9E14608912}">
  <dimension ref="C2:M11"/>
  <sheetViews>
    <sheetView workbookViewId="0">
      <selection activeCell="H3" sqref="H3"/>
    </sheetView>
  </sheetViews>
  <sheetFormatPr defaultColWidth="8.875" defaultRowHeight="15.75"/>
  <cols>
    <col min="3" max="3" width="17.625" customWidth="1"/>
    <col min="8" max="8" width="13.875" customWidth="1"/>
    <col min="11" max="11" width="32.5" customWidth="1"/>
    <col min="12" max="12" width="66" customWidth="1"/>
    <col min="13" max="13" width="32.125" customWidth="1"/>
  </cols>
  <sheetData>
    <row r="2" spans="3:13" ht="38.25" customHeight="1">
      <c r="H2" t="s">
        <v>24</v>
      </c>
      <c r="K2" s="320" t="s">
        <v>12</v>
      </c>
      <c r="L2" s="320" t="s">
        <v>9</v>
      </c>
      <c r="M2" s="320" t="s">
        <v>10</v>
      </c>
    </row>
    <row r="3" spans="3:13" ht="34.5" customHeight="1" thickBot="1">
      <c r="C3" s="21" t="s">
        <v>32</v>
      </c>
      <c r="H3" t="s">
        <v>25</v>
      </c>
      <c r="K3" s="321"/>
      <c r="L3" s="321"/>
      <c r="M3" s="321"/>
    </row>
    <row r="4" spans="3:13" ht="71.25" customHeight="1">
      <c r="C4" t="s">
        <v>29</v>
      </c>
      <c r="H4">
        <v>1000</v>
      </c>
      <c r="L4" s="16" t="s">
        <v>28</v>
      </c>
      <c r="M4" s="16" t="s">
        <v>26</v>
      </c>
    </row>
    <row r="5" spans="3:13">
      <c r="C5" t="s">
        <v>30</v>
      </c>
      <c r="H5">
        <v>2000</v>
      </c>
      <c r="M5" t="s">
        <v>27</v>
      </c>
    </row>
    <row r="6" spans="3:13">
      <c r="C6" t="s">
        <v>31</v>
      </c>
      <c r="H6">
        <v>3000</v>
      </c>
    </row>
    <row r="7" spans="3:13">
      <c r="H7">
        <v>4000</v>
      </c>
    </row>
    <row r="8" spans="3:13">
      <c r="H8">
        <v>5000</v>
      </c>
    </row>
    <row r="9" spans="3:13">
      <c r="H9">
        <v>6000</v>
      </c>
    </row>
    <row r="10" spans="3:13">
      <c r="H10">
        <v>7000</v>
      </c>
    </row>
    <row r="11" spans="3:13">
      <c r="H11">
        <v>8000</v>
      </c>
    </row>
  </sheetData>
  <mergeCells count="3">
    <mergeCell ref="K2:K3"/>
    <mergeCell ref="L2:L3"/>
    <mergeCell ref="M2: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CEBF7E0C141141906CF54AA31F4DE3" ma:contentTypeVersion="16" ma:contentTypeDescription="Create a new document." ma:contentTypeScope="" ma:versionID="75d9fc1cf29427c110ac6d81a0bf1c91">
  <xsd:schema xmlns:xsd="http://www.w3.org/2001/XMLSchema" xmlns:xs="http://www.w3.org/2001/XMLSchema" xmlns:p="http://schemas.microsoft.com/office/2006/metadata/properties" xmlns:ns2="08a217ff-1180-41a2-b9f5-7931bd1ea60a" xmlns:ns3="26e55037-ed1d-467f-80e0-b9b7e5e9d54a" targetNamespace="http://schemas.microsoft.com/office/2006/metadata/properties" ma:root="true" ma:fieldsID="1feb3b75e965ba80e3f490579080a03c" ns2:_="" ns3:_="">
    <xsd:import namespace="08a217ff-1180-41a2-b9f5-7931bd1ea60a"/>
    <xsd:import namespace="26e55037-ed1d-467f-80e0-b9b7e5e9d5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217ff-1180-41a2-b9f5-7931bd1ea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8055b6-ef1e-4d4a-afe9-1a4e5710a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e55037-ed1d-467f-80e0-b9b7e5e9d5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1ba923-02d4-4fe7-9eef-326e96e93509}" ma:internalName="TaxCatchAll" ma:showField="CatchAllData" ma:web="26e55037-ed1d-467f-80e0-b9b7e5e9d5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a217ff-1180-41a2-b9f5-7931bd1ea60a">
      <Terms xmlns="http://schemas.microsoft.com/office/infopath/2007/PartnerControls"/>
    </lcf76f155ced4ddcb4097134ff3c332f>
    <TaxCatchAll xmlns="26e55037-ed1d-467f-80e0-b9b7e5e9d54a" xsi:nil="true"/>
  </documentManagement>
</p:properties>
</file>

<file path=customXml/itemProps1.xml><?xml version="1.0" encoding="utf-8"?>
<ds:datastoreItem xmlns:ds="http://schemas.openxmlformats.org/officeDocument/2006/customXml" ds:itemID="{46954185-EC6B-43D3-AC3E-6F5BB1E9FAB4}"/>
</file>

<file path=customXml/itemProps2.xml><?xml version="1.0" encoding="utf-8"?>
<ds:datastoreItem xmlns:ds="http://schemas.openxmlformats.org/officeDocument/2006/customXml" ds:itemID="{04543072-7BC1-4A47-8EB0-CC17E148D7F3}"/>
</file>

<file path=customXml/itemProps3.xml><?xml version="1.0" encoding="utf-8"?>
<ds:datastoreItem xmlns:ds="http://schemas.openxmlformats.org/officeDocument/2006/customXml" ds:itemID="{EDA67DCB-0865-4D44-B478-2F347BC9ED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DASHBOARD</vt:lpstr>
      <vt:lpstr>CAM CHANGE HISTORY</vt:lpstr>
      <vt:lpstr>CAM DATA REPORT</vt:lpstr>
      <vt:lpstr>Benchmarking Rules</vt:lpstr>
      <vt:lpstr>Benchmarking CLOs</vt:lpstr>
      <vt:lpstr>CLO-GA-AQF-Threshold</vt:lpstr>
      <vt:lpstr>ULO-CLO-MLO alignment</vt:lpstr>
      <vt:lpstr>ULO-MLO Major-Spec 1 Alignment</vt:lpstr>
      <vt:lpstr>ULO-MLO Major-Spec 2 Alignment</vt:lpstr>
      <vt:lpstr>ULO-MLO Major-Spec 3 Alignment</vt:lpstr>
      <vt:lpstr>ULO-MLO Major-Spec 4 Alignment</vt:lpstr>
      <vt:lpstr>ULO-MLO Major-Spec 5 Alignment</vt:lpstr>
      <vt:lpstr>ULO-MLO Major-Spec 6 Alignment</vt:lpstr>
      <vt:lpstr>AQF drop down data</vt:lpstr>
      <vt:lpstr>Lookup Info</vt:lpstr>
      <vt:lpstr>'CLO-GA-AQF-Threshold'!G.__Health_information_law_and_ethics</vt:lpstr>
      <vt:lpstr>'CLO-GA-AQF-Threshold'!Print_Area</vt:lpstr>
      <vt:lpstr>'ULO-CLO-MLO alignment'!Print_Area</vt:lpstr>
      <vt:lpstr>'ULO-MLO Major-Spec 1 Alignment'!Print_Area</vt:lpstr>
      <vt:lpstr>'ULO-MLO Major-Spec 2 Alignment'!Print_Area</vt:lpstr>
      <vt:lpstr>'ULO-MLO Major-Spec 3 Alignment'!Print_Area</vt:lpstr>
      <vt:lpstr>'ULO-MLO Major-Spec 4 Alignment'!Print_Area</vt:lpstr>
      <vt:lpstr>'ULO-MLO Major-Spec 5 Alignment'!Print_Area</vt:lpstr>
      <vt:lpstr>'ULO-MLO Major-Spec 6 Alignment'!Print_Area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Stephen Fox</dc:creator>
  <cp:lastModifiedBy>Sophie Kemm</cp:lastModifiedBy>
  <cp:lastPrinted>2018-08-09T23:29:03Z</cp:lastPrinted>
  <dcterms:created xsi:type="dcterms:W3CDTF">2017-03-19T02:28:00Z</dcterms:created>
  <dcterms:modified xsi:type="dcterms:W3CDTF">2024-12-16T23:18:52Z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0x01010029CEBF7E0C141141906CF54AA31F4DE3</vt:lpwstr>
  </property>
</Properties>
</file>